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rbeitsrapport" state="visible" r:id="rId4"/>
  </sheets>
  <calcPr calcId="171027" fullCalcOnLoad="1"/>
</workbook>
</file>

<file path=xl/sharedStrings.xml><?xml version="1.0" encoding="utf-8"?>
<sst xmlns="http://schemas.openxmlformats.org/spreadsheetml/2006/main" count="48" uniqueCount="43">
  <si>
    <t>Arbeitsrapport</t>
  </si>
  <si>
    <t>Ein Rapport pro Auftrag und Tag. Gelbe Felder ausfüllen, Stunden und Beträge rechnet die Datei. Beträge in Franken, exklusive MWST. Am Schluss visiert der Kunde.</t>
  </si>
  <si>
    <t>Firma</t>
  </si>
  <si>
    <t>Haustechnik Meier AG, Winterthur</t>
  </si>
  <si>
    <t>Kunde</t>
  </si>
  <si>
    <t>Familie Schneider</t>
  </si>
  <si>
    <t>Objekt, Adresse</t>
  </si>
  <si>
    <t>Bahnhofstrasse 12, 8400 Winterthur</t>
  </si>
  <si>
    <t>Auftrag Nr.</t>
  </si>
  <si>
    <t>A-2026-118</t>
  </si>
  <si>
    <t>Datum</t>
  </si>
  <si>
    <t>Ausgeführte Arbeiten: WC-Spülkasten ersetzt, zwei Eckventile neu, Zuleitung Lavabo verlegt.</t>
  </si>
  <si>
    <t>Mitarbeiter/in</t>
  </si>
  <si>
    <t>von</t>
  </si>
  <si>
    <t>bis</t>
  </si>
  <si>
    <t>Pause (Min.)</t>
  </si>
  <si>
    <t>Stunden</t>
  </si>
  <si>
    <t>Ansatz (CHF/Std.)</t>
  </si>
  <si>
    <t>Betrag (CHF)</t>
  </si>
  <si>
    <t>Keller, Luca</t>
  </si>
  <si>
    <t>Brunner, Jan (Lernender)</t>
  </si>
  <si>
    <t>Menge</t>
  </si>
  <si>
    <t>Einheit</t>
  </si>
  <si>
    <t>Material</t>
  </si>
  <si>
    <t>Preis (CHF)</t>
  </si>
  <si>
    <t>Stk.</t>
  </si>
  <si>
    <t>Eckventil 1/2"</t>
  </si>
  <si>
    <t>Unterputz-Spülkasten</t>
  </si>
  <si>
    <t>m</t>
  </si>
  <si>
    <t>Kupferrohr 15 mm</t>
  </si>
  <si>
    <t>pauschal</t>
  </si>
  <si>
    <t>Kleinmaterial</t>
  </si>
  <si>
    <t>Fahrt</t>
  </si>
  <si>
    <t>km</t>
  </si>
  <si>
    <t>CHF/km</t>
  </si>
  <si>
    <t>Werkstatt Winterthur und zurück</t>
  </si>
  <si>
    <t>Total Arbeit</t>
  </si>
  <si>
    <t>Total Material</t>
  </si>
  <si>
    <t>Total exkl. MWST</t>
  </si>
  <si>
    <t>Datum, Unterschrift Monteur/in</t>
  </si>
  <si>
    <t>Datum, Visum Kunde</t>
  </si>
  <si>
    <t>Beispiel: ein Morgen in einem Badumbau mit Monteur und Lernendem. Ansätze, Preise und Kilometerentschädigung sind Ihre eigenen Werte. Den MWST-Satz rechnen Sie auf der Rechnung dazu.</t>
  </si>
  <si>
    <t>Einsatzplan und Zeiterfassung fürs Team in einer App: inshift.app/de/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</si>
</sst>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dd.mm.yyyy"/>
    <numFmt numFmtId="165" formatCode="hh:mm"/>
    <numFmt numFmtId="166" formatCode="0;;"/>
    <numFmt numFmtId="167" formatCode="0.00;;"/>
    <numFmt numFmtId="168" formatCode="#,##0.00;;"/>
    <numFmt numFmtId="169" formatCode="0.##"/>
  </numFmts>
  <fonts count="7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i/>
      <color rgb="FF6B7280"/>
      <sz val="10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65" fontId="0" fillId="2" borderId="1" xfId="0" applyNumberFormat="1" applyFill="1" applyBorder="1" applyAlignment="1">
      <alignment horizontal="center" vertical="center"/>
    </xf>
    <xf numFmtId="166" fontId="0" fillId="2" borderId="1" xfId="0" applyNumberFormat="1" applyFill="1" applyBorder="1" applyAlignment="1">
      <alignment horizontal="center" vertical="center"/>
    </xf>
    <xf numFmtId="167" fontId="3" fillId="0" borderId="1" xfId="0" applyNumberFormat="1" applyFont="1" applyBorder="1" applyAlignment="1">
      <alignment horizontal="center" vertical="center"/>
    </xf>
    <xf numFmtId="168" fontId="0" fillId="2" borderId="1" xfId="0" applyNumberFormat="1" applyFill="1" applyBorder="1" applyAlignment="1">
      <alignment horizontal="center" vertical="center"/>
    </xf>
    <xf numFmtId="168" fontId="0" fillId="0" borderId="1" xfId="0" applyNumberFormat="1" applyBorder="1" applyAlignment="1">
      <alignment horizontal="center" vertical="center"/>
    </xf>
    <xf numFmtId="16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right"/>
    </xf>
    <xf numFmtId="4" fontId="3" fillId="0" borderId="1" xfId="0" applyNumberFormat="1" applyFont="1" applyBorder="1" applyAlignment="1">
      <alignment horizontal="center" vertical="center"/>
    </xf>
    <xf numFmtId="0" fontId="2" fillId="0" borderId="2" xfId="0" applyFont="1" applyBorder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arbeitsrapp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workbookViewId="0" showGridLines="0"/>
  </sheetViews>
  <sheetFormatPr defaultRowHeight="15" outlineLevelRow="0" outlineLevelCol="0" x14ac:dyDescent="55"/>
  <cols>
    <col min="1" max="1" width="26" customWidth="1"/>
    <col min="6" max="6" width="13" customWidth="1"/>
    <col min="7" max="7" width="14" customWidth="1"/>
  </cols>
  <sheetData>
    <row r="1" ht="2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32" customHeight="1" spans="1:7" x14ac:dyDescent="0.25">
      <c r="A2" s="2" t="s">
        <v>1</v>
      </c>
      <c r="B2" s="2"/>
      <c r="C2" s="2"/>
      <c r="D2" s="2"/>
      <c r="E2" s="2"/>
      <c r="F2" s="2"/>
      <c r="G2" s="2"/>
    </row>
    <row r="4" spans="1:7" x14ac:dyDescent="0.25">
      <c r="A4" s="3" t="s">
        <v>2</v>
      </c>
      <c r="B4" s="4" t="s">
        <v>3</v>
      </c>
      <c r="C4" s="4"/>
      <c r="D4" s="4"/>
      <c r="E4" s="4"/>
      <c r="F4" s="4"/>
      <c r="G4" s="4"/>
    </row>
    <row r="5" spans="1:7" x14ac:dyDescent="0.25">
      <c r="A5" s="3" t="s">
        <v>4</v>
      </c>
      <c r="B5" s="4" t="s">
        <v>5</v>
      </c>
      <c r="C5" s="4"/>
      <c r="D5" s="4"/>
      <c r="E5" s="4"/>
      <c r="F5" s="4"/>
      <c r="G5" s="4"/>
    </row>
    <row r="6" spans="1:7" x14ac:dyDescent="0.25">
      <c r="A6" s="3" t="s">
        <v>6</v>
      </c>
      <c r="B6" s="4" t="s">
        <v>7</v>
      </c>
      <c r="C6" s="4"/>
      <c r="D6" s="4"/>
      <c r="E6" s="4"/>
      <c r="F6" s="4"/>
      <c r="G6" s="4"/>
    </row>
    <row r="7" spans="1:7" x14ac:dyDescent="0.25">
      <c r="A7" s="3" t="s">
        <v>8</v>
      </c>
      <c r="B7" s="4" t="s">
        <v>9</v>
      </c>
      <c r="C7" s="4"/>
      <c r="D7" s="4"/>
      <c r="E7" s="4"/>
      <c r="F7" s="4"/>
      <c r="G7" s="4"/>
    </row>
    <row r="8" spans="1:7" x14ac:dyDescent="0.25">
      <c r="A8" s="3" t="s">
        <v>10</v>
      </c>
      <c r="B8" s="5">
        <v>46330</v>
      </c>
      <c r="C8" s="5"/>
      <c r="D8" s="5"/>
      <c r="E8" s="5"/>
      <c r="F8" s="5"/>
      <c r="G8" s="5"/>
    </row>
    <row r="10" ht="34" customHeight="1" spans="1:7" x14ac:dyDescent="0.25">
      <c r="A10" s="6" t="s">
        <v>11</v>
      </c>
      <c r="B10" s="6"/>
      <c r="C10" s="6"/>
      <c r="D10" s="6"/>
      <c r="E10" s="6"/>
      <c r="F10" s="6"/>
      <c r="G10" s="6"/>
    </row>
    <row r="12" ht="28" customHeight="1" spans="1:7" x14ac:dyDescent="0.25">
      <c r="A12" s="7" t="s">
        <v>12</v>
      </c>
      <c r="B12" s="7" t="s">
        <v>13</v>
      </c>
      <c r="C12" s="7" t="s">
        <v>14</v>
      </c>
      <c r="D12" s="7" t="s">
        <v>15</v>
      </c>
      <c r="E12" s="7" t="s">
        <v>16</v>
      </c>
      <c r="F12" s="7" t="s">
        <v>17</v>
      </c>
      <c r="G12" s="7" t="s">
        <v>18</v>
      </c>
    </row>
    <row r="13" spans="1:7" x14ac:dyDescent="0.25">
      <c r="A13" s="6" t="s">
        <v>19</v>
      </c>
      <c r="B13" s="8">
        <v>0.3125</v>
      </c>
      <c r="C13" s="8">
        <v>0.5</v>
      </c>
      <c r="D13" s="9"/>
      <c r="E13" s="10">
        <f>IF(AND(ISNUMBER(B13),ISNUMBER(C13)),ROUND((C13-B13+IF(C13&lt;B13,1,0))*24-IF(ISNUMBER(D13),D13,0)/60,2),0)</f>
        <v>4.5</v>
      </c>
      <c r="F13" s="11">
        <v>95</v>
      </c>
      <c r="G13" s="12">
        <f>ROUND(E13*IF(ISNUMBER(F13),F13,0),2)</f>
        <v>427.5</v>
      </c>
    </row>
    <row r="14" spans="1:7" x14ac:dyDescent="0.25">
      <c r="A14" s="6" t="s">
        <v>20</v>
      </c>
      <c r="B14" s="8">
        <v>0.3125</v>
      </c>
      <c r="C14" s="8">
        <v>0.5</v>
      </c>
      <c r="D14" s="9"/>
      <c r="E14" s="10">
        <f>IF(AND(ISNUMBER(B14),ISNUMBER(C14)),ROUND((C14-B14+IF(C14&lt;B14,1,0))*24-IF(ISNUMBER(D14),D14,0)/60,2),0)</f>
        <v>4.5</v>
      </c>
      <c r="F14" s="11">
        <v>55</v>
      </c>
      <c r="G14" s="12">
        <f>ROUND(E14*IF(ISNUMBER(F14),F14,0),2)</f>
        <v>247.5</v>
      </c>
    </row>
    <row r="15" spans="1:7" x14ac:dyDescent="0.25">
      <c r="A15" s="6" t="s">
        <v>19</v>
      </c>
      <c r="B15" s="8">
        <v>0.53125</v>
      </c>
      <c r="C15" s="8">
        <v>0.6354166666666666</v>
      </c>
      <c r="D15" s="9"/>
      <c r="E15" s="10">
        <f>IF(AND(ISNUMBER(B15),ISNUMBER(C15)),ROUND((C15-B15+IF(C15&lt;B15,1,0))*24-IF(ISNUMBER(D15),D15,0)/60,2),0)</f>
        <v>2.5</v>
      </c>
      <c r="F15" s="11">
        <v>95</v>
      </c>
      <c r="G15" s="12">
        <f>ROUND(E15*IF(ISNUMBER(F15),F15,0),2)</f>
        <v>237.5</v>
      </c>
    </row>
    <row r="16" spans="1:7" x14ac:dyDescent="0.25">
      <c r="A16" s="6"/>
      <c r="B16" s="8"/>
      <c r="C16" s="8"/>
      <c r="D16" s="9"/>
      <c r="E16" s="10">
        <f>IF(AND(ISNUMBER(B16),ISNUMBER(C16)),ROUND((C16-B16+IF(C16&lt;B16,1,0))*24-IF(ISNUMBER(D16),D16,0)/60,2),0)</f>
        <v>0</v>
      </c>
      <c r="F16" s="11"/>
      <c r="G16" s="12">
        <f>ROUND(E16*IF(ISNUMBER(F16),F16,0),2)</f>
        <v>0</v>
      </c>
    </row>
    <row r="17" spans="1:7" x14ac:dyDescent="0.25">
      <c r="A17" s="6"/>
      <c r="B17" s="8"/>
      <c r="C17" s="8"/>
      <c r="D17" s="9"/>
      <c r="E17" s="10">
        <f>IF(AND(ISNUMBER(B17),ISNUMBER(C17)),ROUND((C17-B17+IF(C17&lt;B17,1,0))*24-IF(ISNUMBER(D17),D17,0)/60,2),0)</f>
        <v>0</v>
      </c>
      <c r="F17" s="11"/>
      <c r="G17" s="12">
        <f>ROUND(E17*IF(ISNUMBER(F17),F17,0),2)</f>
        <v>0</v>
      </c>
    </row>
    <row r="18" spans="1:7" x14ac:dyDescent="0.25">
      <c r="A18" s="6"/>
      <c r="B18" s="8"/>
      <c r="C18" s="8"/>
      <c r="D18" s="9"/>
      <c r="E18" s="10">
        <f>IF(AND(ISNUMBER(B18),ISNUMBER(C18)),ROUND((C18-B18+IF(C18&lt;B18,1,0))*24-IF(ISNUMBER(D18),D18,0)/60,2),0)</f>
        <v>0</v>
      </c>
      <c r="F18" s="11"/>
      <c r="G18" s="12">
        <f>ROUND(E18*IF(ISNUMBER(F18),F18,0),2)</f>
        <v>0</v>
      </c>
    </row>
    <row r="20" ht="28" customHeight="1" spans="1:7" x14ac:dyDescent="0.25">
      <c r="A20" s="7" t="s">
        <v>21</v>
      </c>
      <c r="B20" s="7" t="s">
        <v>22</v>
      </c>
      <c r="C20" s="7" t="s">
        <v>23</v>
      </c>
      <c r="D20" s="7"/>
      <c r="E20" s="7"/>
      <c r="F20" s="7" t="s">
        <v>24</v>
      </c>
      <c r="G20" s="7" t="s">
        <v>18</v>
      </c>
    </row>
    <row r="21" spans="1:7" x14ac:dyDescent="0.25">
      <c r="A21" s="13">
        <v>2</v>
      </c>
      <c r="B21" s="14" t="s">
        <v>25</v>
      </c>
      <c r="C21" s="6" t="s">
        <v>26</v>
      </c>
      <c r="D21" s="6"/>
      <c r="E21" s="6"/>
      <c r="F21" s="11">
        <v>14.9</v>
      </c>
      <c r="G21" s="12">
        <f>IF(AND(ISNUMBER(A21),ISNUMBER(F21)),ROUND(A21*F21,2),0)</f>
        <v>29.8</v>
      </c>
    </row>
    <row r="22" spans="1:7" x14ac:dyDescent="0.25">
      <c r="A22" s="13">
        <v>1</v>
      </c>
      <c r="B22" s="14" t="s">
        <v>25</v>
      </c>
      <c r="C22" s="6" t="s">
        <v>27</v>
      </c>
      <c r="D22" s="6"/>
      <c r="E22" s="6"/>
      <c r="F22" s="11">
        <v>286</v>
      </c>
      <c r="G22" s="12">
        <f>IF(AND(ISNUMBER(A22),ISNUMBER(F22)),ROUND(A22*F22,2),0)</f>
        <v>286</v>
      </c>
    </row>
    <row r="23" spans="1:7" x14ac:dyDescent="0.25">
      <c r="A23" s="13">
        <v>6</v>
      </c>
      <c r="B23" s="14" t="s">
        <v>28</v>
      </c>
      <c r="C23" s="6" t="s">
        <v>29</v>
      </c>
      <c r="D23" s="6"/>
      <c r="E23" s="6"/>
      <c r="F23" s="11">
        <v>9.8</v>
      </c>
      <c r="G23" s="12">
        <f>IF(AND(ISNUMBER(A23),ISNUMBER(F23)),ROUND(A23*F23,2),0)</f>
        <v>58.8</v>
      </c>
    </row>
    <row r="24" spans="1:7" x14ac:dyDescent="0.25">
      <c r="A24" s="13">
        <v>1</v>
      </c>
      <c r="B24" s="14" t="s">
        <v>30</v>
      </c>
      <c r="C24" s="6" t="s">
        <v>31</v>
      </c>
      <c r="D24" s="6"/>
      <c r="E24" s="6"/>
      <c r="F24" s="11">
        <v>25</v>
      </c>
      <c r="G24" s="12">
        <f>IF(AND(ISNUMBER(A24),ISNUMBER(F24)),ROUND(A24*F24,2),0)</f>
        <v>25</v>
      </c>
    </row>
    <row r="25" spans="1:7" x14ac:dyDescent="0.25">
      <c r="A25" s="13"/>
      <c r="B25" s="14"/>
      <c r="C25" s="6"/>
      <c r="D25" s="6"/>
      <c r="E25" s="6"/>
      <c r="F25" s="11"/>
      <c r="G25" s="12">
        <f>IF(AND(ISNUMBER(A25),ISNUMBER(F25)),ROUND(A25*F25,2),0)</f>
        <v>0</v>
      </c>
    </row>
    <row r="26" spans="1:7" x14ac:dyDescent="0.25">
      <c r="A26" s="13"/>
      <c r="B26" s="14"/>
      <c r="C26" s="6"/>
      <c r="D26" s="6"/>
      <c r="E26" s="6"/>
      <c r="F26" s="11"/>
      <c r="G26" s="12">
        <f>IF(AND(ISNUMBER(A26),ISNUMBER(F26)),ROUND(A26*F26,2),0)</f>
        <v>0</v>
      </c>
    </row>
    <row r="28" ht="28" customHeight="1" spans="1:7" x14ac:dyDescent="0.25">
      <c r="A28" s="7" t="s">
        <v>32</v>
      </c>
      <c r="B28" s="7" t="s">
        <v>33</v>
      </c>
      <c r="C28" s="7" t="s">
        <v>34</v>
      </c>
      <c r="G28" s="7" t="s">
        <v>18</v>
      </c>
    </row>
    <row r="29" spans="1:7" x14ac:dyDescent="0.25">
      <c r="A29" s="6" t="s">
        <v>35</v>
      </c>
      <c r="B29" s="14">
        <v>18</v>
      </c>
      <c r="C29" s="15">
        <v>0.9</v>
      </c>
      <c r="G29" s="16">
        <f>IF(AND(ISNUMBER(B29),ISNUMBER(C29)),ROUND(B29*C29,2),0)</f>
        <v>16.2</v>
      </c>
    </row>
    <row r="31" spans="4:7" x14ac:dyDescent="0.25">
      <c r="D31" s="17" t="s">
        <v>36</v>
      </c>
      <c r="E31" s="17"/>
      <c r="F31" s="17"/>
      <c r="G31" s="16">
        <f>SUM(G13:G18)</f>
        <v>912.5</v>
      </c>
    </row>
    <row r="32" spans="4:7" x14ac:dyDescent="0.25">
      <c r="D32" s="17" t="s">
        <v>37</v>
      </c>
      <c r="E32" s="17"/>
      <c r="F32" s="17"/>
      <c r="G32" s="16">
        <f>SUM(G21:G26)</f>
        <v>399.6</v>
      </c>
    </row>
    <row r="33" spans="4:7" x14ac:dyDescent="0.25">
      <c r="D33" s="17" t="s">
        <v>32</v>
      </c>
      <c r="E33" s="17"/>
      <c r="F33" s="17"/>
      <c r="G33" s="16">
        <f>G29</f>
        <v>16.2</v>
      </c>
    </row>
    <row r="34" spans="4:7" x14ac:dyDescent="0.25">
      <c r="D34" s="17" t="s">
        <v>38</v>
      </c>
      <c r="E34" s="17"/>
      <c r="F34" s="17"/>
      <c r="G34" s="18">
        <f>SUM(G31:G33)</f>
        <v>1328.3</v>
      </c>
    </row>
    <row r="36" ht="30" customHeight="1" x14ac:dyDescent="0.25"/>
    <row r="37" spans="1:7" x14ac:dyDescent="0.25">
      <c r="A37" s="19" t="s">
        <v>39</v>
      </c>
      <c r="B37" s="19"/>
      <c r="D37" s="19" t="s">
        <v>40</v>
      </c>
      <c r="E37" s="19"/>
      <c r="F37" s="19"/>
      <c r="G37" s="19"/>
    </row>
    <row r="39" ht="30" customHeight="1" spans="1:7" x14ac:dyDescent="0.25">
      <c r="A39" s="20" t="s">
        <v>41</v>
      </c>
      <c r="B39" s="20"/>
      <c r="C39" s="20"/>
      <c r="D39" s="20"/>
      <c r="E39" s="20"/>
      <c r="F39" s="20"/>
      <c r="G39" s="20"/>
    </row>
    <row r="41" ht="30" customHeight="1" spans="1:7" x14ac:dyDescent="0.25">
      <c r="A41" s="21" t="s">
        <v>42</v>
      </c>
      <c r="B41" s="21"/>
      <c r="C41" s="21"/>
      <c r="D41" s="21"/>
      <c r="E41" s="21"/>
      <c r="F41" s="21"/>
      <c r="G41" s="21"/>
    </row>
  </sheetData>
  <mergeCells count="23">
    <mergeCell ref="A1:G1"/>
    <mergeCell ref="A2:G2"/>
    <mergeCell ref="B4:G4"/>
    <mergeCell ref="B5:G5"/>
    <mergeCell ref="B6:G6"/>
    <mergeCell ref="B7:G7"/>
    <mergeCell ref="B8:G8"/>
    <mergeCell ref="A10:G10"/>
    <mergeCell ref="C20:E20"/>
    <mergeCell ref="C21:E21"/>
    <mergeCell ref="C22:E22"/>
    <mergeCell ref="C23:E23"/>
    <mergeCell ref="C24:E24"/>
    <mergeCell ref="C25:E25"/>
    <mergeCell ref="C26:E26"/>
    <mergeCell ref="D31:F31"/>
    <mergeCell ref="D32:F32"/>
    <mergeCell ref="D33:F33"/>
    <mergeCell ref="D34:F34"/>
    <mergeCell ref="A37:B37"/>
    <mergeCell ref="D37:G37"/>
    <mergeCell ref="A39:G39"/>
    <mergeCell ref="A41:G41"/>
  </mergeCells>
  <hyperlinks>
    <hyperlink ref="A41" r:id="rId1"/>
  </hyperlinks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Arbeitsrapport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2026-10-26T20:28:33Z</dcterms:created>
  <dcterms:modified xsi:type="dcterms:W3CDTF">2026-10-26T20:28:33Z</dcterms:modified>
</cp:coreProperties>
</file>