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ght shift rota" state="visible" r:id="rId4"/>
  </sheets>
  <calcPr calcId="171027" fullCalcOnLoad="1"/>
</workbook>
</file>

<file path=xl/sharedStrings.xml><?xml version="1.0" encoding="utf-8"?>
<sst xmlns="http://schemas.openxmlformats.org/spreadsheetml/2006/main" count="137" uniqueCount="33">
  <si>
    <t>Night shift rota template</t>
  </si>
  <si>
    <t>Two weeks of nights. N is a night from 22:00 to 06:00, counted as eight hours on the night it starts. The coverage row counts who is on each night.</t>
  </si>
  <si>
    <t>Week 1 starts on</t>
  </si>
  <si>
    <t>Week 1</t>
  </si>
  <si>
    <t>Week 2</t>
  </si>
  <si>
    <t>Staff</t>
  </si>
  <si>
    <t>Role</t>
  </si>
  <si>
    <t>Shifts</t>
  </si>
  <si>
    <t>Hours</t>
  </si>
  <si>
    <t>Avg h/week</t>
  </si>
  <si>
    <t>Rob Sinclair</t>
  </si>
  <si>
    <t>Night supervisor</t>
  </si>
  <si>
    <t>N</t>
  </si>
  <si>
    <t>O</t>
  </si>
  <si>
    <t>Anita Roy</t>
  </si>
  <si>
    <t>Night operative</t>
  </si>
  <si>
    <t>Connor Hayes</t>
  </si>
  <si>
    <t>Beatriz Silva</t>
  </si>
  <si>
    <t>Jamal Osei</t>
  </si>
  <si>
    <t>AL</t>
  </si>
  <si>
    <t>Katie Morgan</t>
  </si>
  <si>
    <t>Piotr Zielinski</t>
  </si>
  <si>
    <t>On tonight</t>
  </si>
  <si>
    <t>Code</t>
  </si>
  <si>
    <t>Shift</t>
  </si>
  <si>
    <t>Start</t>
  </si>
  <si>
    <t>Finish</t>
  </si>
  <si>
    <t>Night</t>
  </si>
  <si>
    <t>Off</t>
  </si>
  <si>
    <t>Annual leave</t>
  </si>
  <si>
    <t>Change a start or a finish here and every Hours cell above follows. Yellow cells are the ones to edit.</t>
  </si>
  <si>
    <t>Sample: seven people, four nights on and three off, staggered by one night. Four on every night; the leave in week two drops three nights to three, and the coverage row turns red.</t>
  </si>
  <si>
    <t>InShift counts a night on the day it starts, adds the night premium you set and shows each person their hours: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</si>
</sst>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dd/mm"/>
    <numFmt numFmtId="166" formatCode="0.0"/>
    <numFmt numFmtId="167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5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rota-software/?utm_source=xlsx&amp;utm_medium=template&amp;utm_campaign=night-shift-r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6" customWidth="1"/>
    <col min="3" max="16" width="5.8" customWidth="1"/>
    <col min="17" max="18" width="8" customWidth="1"/>
    <col min="19" max="19" width="10" customWidth="1"/>
  </cols>
  <sheetData>
    <row r="1" ht="24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2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" x14ac:dyDescent="0.25">
      <c r="A3" s="3" t="s">
        <v>2</v>
      </c>
      <c r="B3" s="4">
        <v>46293</v>
      </c>
    </row>
    <row r="5" spans="3:16" x14ac:dyDescent="0.25">
      <c r="C5" s="5" t="s">
        <v>3</v>
      </c>
      <c r="D5" s="5"/>
      <c r="E5" s="5"/>
      <c r="F5" s="5"/>
      <c r="G5" s="5"/>
      <c r="H5" s="5"/>
      <c r="I5" s="5"/>
      <c r="J5" s="5" t="s">
        <v>4</v>
      </c>
      <c r="K5" s="5"/>
      <c r="L5" s="5"/>
      <c r="M5" s="5"/>
      <c r="N5" s="5"/>
      <c r="O5" s="5"/>
      <c r="P5" s="5"/>
    </row>
    <row r="6" spans="1:19" x14ac:dyDescent="0.25">
      <c r="A6" s="5" t="s">
        <v>5</v>
      </c>
      <c r="B6" s="5" t="s">
        <v>6</v>
      </c>
      <c r="C6" s="5" t="str">
        <f>CHOOSE(WEEKDAY(C7),"Sun","Mon","Tue","Wed","Thu","Fri","Sat")</f>
        <v>Mon</v>
      </c>
      <c r="D6" s="5" t="str">
        <f>CHOOSE(WEEKDAY(D7),"Sun","Mon","Tue","Wed","Thu","Fri","Sat")</f>
        <v>Tue</v>
      </c>
      <c r="E6" s="5" t="str">
        <f>CHOOSE(WEEKDAY(E7),"Sun","Mon","Tue","Wed","Thu","Fri","Sat")</f>
        <v>Wed</v>
      </c>
      <c r="F6" s="5" t="str">
        <f>CHOOSE(WEEKDAY(F7),"Sun","Mon","Tue","Wed","Thu","Fri","Sat")</f>
        <v>Thu</v>
      </c>
      <c r="G6" s="5" t="str">
        <f>CHOOSE(WEEKDAY(G7),"Sun","Mon","Tue","Wed","Thu","Fri","Sat")</f>
        <v>Fri</v>
      </c>
      <c r="H6" s="5" t="str">
        <f>CHOOSE(WEEKDAY(H7),"Sun","Mon","Tue","Wed","Thu","Fri","Sat")</f>
        <v>Sat</v>
      </c>
      <c r="I6" s="5" t="str">
        <f>CHOOSE(WEEKDAY(I7),"Sun","Mon","Tue","Wed","Thu","Fri","Sat")</f>
        <v>Sun</v>
      </c>
      <c r="J6" s="5" t="str">
        <f>CHOOSE(WEEKDAY(J7),"Sun","Mon","Tue","Wed","Thu","Fri","Sat")</f>
        <v>Mon</v>
      </c>
      <c r="K6" s="5" t="str">
        <f>CHOOSE(WEEKDAY(K7),"Sun","Mon","Tue","Wed","Thu","Fri","Sat")</f>
        <v>Tue</v>
      </c>
      <c r="L6" s="5" t="str">
        <f>CHOOSE(WEEKDAY(L7),"Sun","Mon","Tue","Wed","Thu","Fri","Sat")</f>
        <v>Wed</v>
      </c>
      <c r="M6" s="5" t="str">
        <f>CHOOSE(WEEKDAY(M7),"Sun","Mon","Tue","Wed","Thu","Fri","Sat")</f>
        <v>Thu</v>
      </c>
      <c r="N6" s="5" t="str">
        <f>CHOOSE(WEEKDAY(N7),"Sun","Mon","Tue","Wed","Thu","Fri","Sat")</f>
        <v>Fri</v>
      </c>
      <c r="O6" s="5" t="str">
        <f>CHOOSE(WEEKDAY(O7),"Sun","Mon","Tue","Wed","Thu","Fri","Sat")</f>
        <v>Sat</v>
      </c>
      <c r="P6" s="5" t="str">
        <f>CHOOSE(WEEKDAY(P7),"Sun","Mon","Tue","Wed","Thu","Fri","Sat")</f>
        <v>Sun</v>
      </c>
      <c r="Q6" s="5" t="s">
        <v>7</v>
      </c>
      <c r="R6" s="5" t="s">
        <v>8</v>
      </c>
      <c r="S6" s="5" t="s">
        <v>9</v>
      </c>
    </row>
    <row r="7" spans="1:19" x14ac:dyDescent="0.25">
      <c r="A7" s="5"/>
      <c r="B7" s="5"/>
      <c r="C7" s="6">
        <f>$B$3+0</f>
        <v>46293</v>
      </c>
      <c r="D7" s="6">
        <f>$B$3+1</f>
        <v>46294</v>
      </c>
      <c r="E7" s="6">
        <f>$B$3+2</f>
        <v>46295</v>
      </c>
      <c r="F7" s="6">
        <f>$B$3+3</f>
        <v>46296</v>
      </c>
      <c r="G7" s="6">
        <f>$B$3+4</f>
        <v>46297</v>
      </c>
      <c r="H7" s="6">
        <f>$B$3+5</f>
        <v>46298</v>
      </c>
      <c r="I7" s="6">
        <f>$B$3+6</f>
        <v>46299</v>
      </c>
      <c r="J7" s="6">
        <f>$B$3+7</f>
        <v>46300</v>
      </c>
      <c r="K7" s="6">
        <f>$B$3+8</f>
        <v>46301</v>
      </c>
      <c r="L7" s="6">
        <f>$B$3+9</f>
        <v>46302</v>
      </c>
      <c r="M7" s="6">
        <f>$B$3+10</f>
        <v>46303</v>
      </c>
      <c r="N7" s="6">
        <f>$B$3+11</f>
        <v>46304</v>
      </c>
      <c r="O7" s="6">
        <f>$B$3+12</f>
        <v>46305</v>
      </c>
      <c r="P7" s="6">
        <f>$B$3+13</f>
        <v>46306</v>
      </c>
      <c r="Q7" s="5"/>
      <c r="R7" s="5"/>
      <c r="S7" s="5"/>
    </row>
    <row r="8" spans="1:19" x14ac:dyDescent="0.25">
      <c r="A8" s="7" t="s">
        <v>10</v>
      </c>
      <c r="B8" s="7" t="s">
        <v>11</v>
      </c>
      <c r="C8" s="8" t="s">
        <v>12</v>
      </c>
      <c r="D8" s="8" t="s">
        <v>12</v>
      </c>
      <c r="E8" s="8" t="s">
        <v>12</v>
      </c>
      <c r="F8" s="8" t="s">
        <v>12</v>
      </c>
      <c r="G8" s="9" t="s">
        <v>13</v>
      </c>
      <c r="H8" s="9" t="s">
        <v>13</v>
      </c>
      <c r="I8" s="9" t="s">
        <v>13</v>
      </c>
      <c r="J8" s="8" t="s">
        <v>12</v>
      </c>
      <c r="K8" s="8" t="s">
        <v>12</v>
      </c>
      <c r="L8" s="8" t="s">
        <v>12</v>
      </c>
      <c r="M8" s="8" t="s">
        <v>12</v>
      </c>
      <c r="N8" s="9" t="s">
        <v>13</v>
      </c>
      <c r="O8" s="9" t="s">
        <v>13</v>
      </c>
      <c r="P8" s="9" t="s">
        <v>13</v>
      </c>
      <c r="Q8" s="10">
        <f>COUNTIF($C8:$P8,$A$19)</f>
        <v>8</v>
      </c>
      <c r="R8" s="11">
        <f>COUNTIF($C8:$P8,$A$19)*$E$19</f>
        <v>64</v>
      </c>
      <c r="S8" s="12">
        <f>R8/2</f>
        <v>32</v>
      </c>
    </row>
    <row r="9" spans="1:19" x14ac:dyDescent="0.25">
      <c r="A9" s="7" t="s">
        <v>14</v>
      </c>
      <c r="B9" s="7" t="s">
        <v>15</v>
      </c>
      <c r="C9" s="9" t="s">
        <v>13</v>
      </c>
      <c r="D9" s="8" t="s">
        <v>12</v>
      </c>
      <c r="E9" s="8" t="s">
        <v>12</v>
      </c>
      <c r="F9" s="8" t="s">
        <v>12</v>
      </c>
      <c r="G9" s="8" t="s">
        <v>12</v>
      </c>
      <c r="H9" s="9" t="s">
        <v>13</v>
      </c>
      <c r="I9" s="9" t="s">
        <v>13</v>
      </c>
      <c r="J9" s="9" t="s">
        <v>13</v>
      </c>
      <c r="K9" s="8" t="s">
        <v>12</v>
      </c>
      <c r="L9" s="8" t="s">
        <v>12</v>
      </c>
      <c r="M9" s="8" t="s">
        <v>12</v>
      </c>
      <c r="N9" s="8" t="s">
        <v>12</v>
      </c>
      <c r="O9" s="9" t="s">
        <v>13</v>
      </c>
      <c r="P9" s="9" t="s">
        <v>13</v>
      </c>
      <c r="Q9" s="10">
        <f>COUNTIF($C9:$P9,$A$19)</f>
        <v>8</v>
      </c>
      <c r="R9" s="11">
        <f>COUNTIF($C9:$P9,$A$19)*$E$19</f>
        <v>64</v>
      </c>
      <c r="S9" s="12">
        <f>R9/2</f>
        <v>32</v>
      </c>
    </row>
    <row r="10" spans="1:19" x14ac:dyDescent="0.25">
      <c r="A10" s="7" t="s">
        <v>16</v>
      </c>
      <c r="B10" s="7" t="s">
        <v>15</v>
      </c>
      <c r="C10" s="9" t="s">
        <v>13</v>
      </c>
      <c r="D10" s="9" t="s">
        <v>13</v>
      </c>
      <c r="E10" s="8" t="s">
        <v>12</v>
      </c>
      <c r="F10" s="8" t="s">
        <v>12</v>
      </c>
      <c r="G10" s="8" t="s">
        <v>12</v>
      </c>
      <c r="H10" s="8" t="s">
        <v>12</v>
      </c>
      <c r="I10" s="9" t="s">
        <v>13</v>
      </c>
      <c r="J10" s="9" t="s">
        <v>13</v>
      </c>
      <c r="K10" s="9" t="s">
        <v>13</v>
      </c>
      <c r="L10" s="8" t="s">
        <v>12</v>
      </c>
      <c r="M10" s="8" t="s">
        <v>12</v>
      </c>
      <c r="N10" s="8" t="s">
        <v>12</v>
      </c>
      <c r="O10" s="8" t="s">
        <v>12</v>
      </c>
      <c r="P10" s="9" t="s">
        <v>13</v>
      </c>
      <c r="Q10" s="10">
        <f>COUNTIF($C10:$P10,$A$19)</f>
        <v>8</v>
      </c>
      <c r="R10" s="11">
        <f>COUNTIF($C10:$P10,$A$19)*$E$19</f>
        <v>64</v>
      </c>
      <c r="S10" s="12">
        <f>R10/2</f>
        <v>32</v>
      </c>
    </row>
    <row r="11" spans="1:19" x14ac:dyDescent="0.25">
      <c r="A11" s="7" t="s">
        <v>17</v>
      </c>
      <c r="B11" s="7" t="s">
        <v>15</v>
      </c>
      <c r="C11" s="9" t="s">
        <v>13</v>
      </c>
      <c r="D11" s="9" t="s">
        <v>13</v>
      </c>
      <c r="E11" s="9" t="s">
        <v>13</v>
      </c>
      <c r="F11" s="8" t="s">
        <v>12</v>
      </c>
      <c r="G11" s="8" t="s">
        <v>12</v>
      </c>
      <c r="H11" s="8" t="s">
        <v>12</v>
      </c>
      <c r="I11" s="8" t="s">
        <v>12</v>
      </c>
      <c r="J11" s="9" t="s">
        <v>13</v>
      </c>
      <c r="K11" s="9" t="s">
        <v>13</v>
      </c>
      <c r="L11" s="9" t="s">
        <v>13</v>
      </c>
      <c r="M11" s="8" t="s">
        <v>12</v>
      </c>
      <c r="N11" s="8" t="s">
        <v>12</v>
      </c>
      <c r="O11" s="8" t="s">
        <v>12</v>
      </c>
      <c r="P11" s="8" t="s">
        <v>12</v>
      </c>
      <c r="Q11" s="10">
        <f>COUNTIF($C11:$P11,$A$19)</f>
        <v>8</v>
      </c>
      <c r="R11" s="11">
        <f>COUNTIF($C11:$P11,$A$19)*$E$19</f>
        <v>64</v>
      </c>
      <c r="S11" s="12">
        <f>R11/2</f>
        <v>32</v>
      </c>
    </row>
    <row r="12" spans="1:19" x14ac:dyDescent="0.25">
      <c r="A12" s="7" t="s">
        <v>18</v>
      </c>
      <c r="B12" s="7" t="s">
        <v>15</v>
      </c>
      <c r="C12" s="8" t="s">
        <v>12</v>
      </c>
      <c r="D12" s="9" t="s">
        <v>13</v>
      </c>
      <c r="E12" s="9" t="s">
        <v>13</v>
      </c>
      <c r="F12" s="9" t="s">
        <v>13</v>
      </c>
      <c r="G12" s="8" t="s">
        <v>12</v>
      </c>
      <c r="H12" s="8" t="s">
        <v>12</v>
      </c>
      <c r="I12" s="8" t="s">
        <v>12</v>
      </c>
      <c r="J12" s="8" t="s">
        <v>12</v>
      </c>
      <c r="K12" s="9" t="s">
        <v>13</v>
      </c>
      <c r="L12" s="9" t="s">
        <v>13</v>
      </c>
      <c r="M12" s="9" t="s">
        <v>13</v>
      </c>
      <c r="N12" s="9" t="s">
        <v>19</v>
      </c>
      <c r="O12" s="9" t="s">
        <v>19</v>
      </c>
      <c r="P12" s="9" t="s">
        <v>19</v>
      </c>
      <c r="Q12" s="10">
        <f>COUNTIF($C12:$P12,$A$19)</f>
        <v>5</v>
      </c>
      <c r="R12" s="11">
        <f>COUNTIF($C12:$P12,$A$19)*$E$19</f>
        <v>40</v>
      </c>
      <c r="S12" s="12">
        <f>R12/2</f>
        <v>20</v>
      </c>
    </row>
    <row r="13" spans="1:19" x14ac:dyDescent="0.25">
      <c r="A13" s="7" t="s">
        <v>20</v>
      </c>
      <c r="B13" s="7" t="s">
        <v>15</v>
      </c>
      <c r="C13" s="8" t="s">
        <v>12</v>
      </c>
      <c r="D13" s="8" t="s">
        <v>12</v>
      </c>
      <c r="E13" s="9" t="s">
        <v>13</v>
      </c>
      <c r="F13" s="9" t="s">
        <v>13</v>
      </c>
      <c r="G13" s="9" t="s">
        <v>13</v>
      </c>
      <c r="H13" s="8" t="s">
        <v>12</v>
      </c>
      <c r="I13" s="8" t="s">
        <v>12</v>
      </c>
      <c r="J13" s="8" t="s">
        <v>12</v>
      </c>
      <c r="K13" s="8" t="s">
        <v>12</v>
      </c>
      <c r="L13" s="9" t="s">
        <v>13</v>
      </c>
      <c r="M13" s="9" t="s">
        <v>13</v>
      </c>
      <c r="N13" s="9" t="s">
        <v>13</v>
      </c>
      <c r="O13" s="8" t="s">
        <v>12</v>
      </c>
      <c r="P13" s="8" t="s">
        <v>12</v>
      </c>
      <c r="Q13" s="10">
        <f>COUNTIF($C13:$P13,$A$19)</f>
        <v>8</v>
      </c>
      <c r="R13" s="11">
        <f>COUNTIF($C13:$P13,$A$19)*$E$19</f>
        <v>64</v>
      </c>
      <c r="S13" s="12">
        <f>R13/2</f>
        <v>32</v>
      </c>
    </row>
    <row r="14" spans="1:19" x14ac:dyDescent="0.25">
      <c r="A14" s="7" t="s">
        <v>21</v>
      </c>
      <c r="B14" s="7" t="s">
        <v>15</v>
      </c>
      <c r="C14" s="8" t="s">
        <v>12</v>
      </c>
      <c r="D14" s="8" t="s">
        <v>12</v>
      </c>
      <c r="E14" s="8" t="s">
        <v>12</v>
      </c>
      <c r="F14" s="9" t="s">
        <v>13</v>
      </c>
      <c r="G14" s="9" t="s">
        <v>13</v>
      </c>
      <c r="H14" s="9" t="s">
        <v>13</v>
      </c>
      <c r="I14" s="8" t="s">
        <v>12</v>
      </c>
      <c r="J14" s="8" t="s">
        <v>12</v>
      </c>
      <c r="K14" s="8" t="s">
        <v>12</v>
      </c>
      <c r="L14" s="8" t="s">
        <v>12</v>
      </c>
      <c r="M14" s="9" t="s">
        <v>13</v>
      </c>
      <c r="N14" s="9" t="s">
        <v>13</v>
      </c>
      <c r="O14" s="9" t="s">
        <v>13</v>
      </c>
      <c r="P14" s="8" t="s">
        <v>12</v>
      </c>
      <c r="Q14" s="10">
        <f>COUNTIF($C14:$P14,$A$19)</f>
        <v>8</v>
      </c>
      <c r="R14" s="11">
        <f>COUNTIF($C14:$P14,$A$19)*$E$19</f>
        <v>64</v>
      </c>
      <c r="S14" s="12">
        <f>R14/2</f>
        <v>32</v>
      </c>
    </row>
    <row r="15" spans="1:16" x14ac:dyDescent="0.25">
      <c r="A15" s="13" t="s">
        <v>22</v>
      </c>
      <c r="B15" s="13"/>
      <c r="C15" s="10">
        <f>COUNTIF(C$8:C$14,"N")</f>
        <v>4</v>
      </c>
      <c r="D15" s="10">
        <f>COUNTIF(D$8:D$14,"N")</f>
        <v>4</v>
      </c>
      <c r="E15" s="10">
        <f>COUNTIF(E$8:E$14,"N")</f>
        <v>4</v>
      </c>
      <c r="F15" s="10">
        <f>COUNTIF(F$8:F$14,"N")</f>
        <v>4</v>
      </c>
      <c r="G15" s="10">
        <f>COUNTIF(G$8:G$14,"N")</f>
        <v>4</v>
      </c>
      <c r="H15" s="10">
        <f>COUNTIF(H$8:H$14,"N")</f>
        <v>4</v>
      </c>
      <c r="I15" s="10">
        <f>COUNTIF(I$8:I$14,"N")</f>
        <v>4</v>
      </c>
      <c r="J15" s="10">
        <f>COUNTIF(J$8:J$14,"N")</f>
        <v>4</v>
      </c>
      <c r="K15" s="10">
        <f>COUNTIF(K$8:K$14,"N")</f>
        <v>4</v>
      </c>
      <c r="L15" s="10">
        <f>COUNTIF(L$8:L$14,"N")</f>
        <v>4</v>
      </c>
      <c r="M15" s="10">
        <f>COUNTIF(M$8:M$14,"N")</f>
        <v>4</v>
      </c>
      <c r="N15" s="10">
        <f>COUNTIF(N$8:N$14,"N")</f>
        <v>3</v>
      </c>
      <c r="O15" s="10">
        <f>COUNTIF(O$8:O$14,"N")</f>
        <v>3</v>
      </c>
      <c r="P15" s="10">
        <f>COUNTIF(P$8:P$14,"N")</f>
        <v>3</v>
      </c>
    </row>
    <row r="18" spans="1:5" x14ac:dyDescent="0.25">
      <c r="A18" s="5" t="s">
        <v>23</v>
      </c>
      <c r="B18" s="5" t="s">
        <v>24</v>
      </c>
      <c r="C18" s="5" t="s">
        <v>25</v>
      </c>
      <c r="D18" s="5" t="s">
        <v>26</v>
      </c>
      <c r="E18" s="5" t="s">
        <v>8</v>
      </c>
    </row>
    <row r="19" spans="1:5" x14ac:dyDescent="0.25">
      <c r="A19" s="14" t="s">
        <v>12</v>
      </c>
      <c r="B19" s="7" t="s">
        <v>27</v>
      </c>
      <c r="C19" s="15">
        <v>0.9166666666666666</v>
      </c>
      <c r="D19" s="15">
        <v>0.25</v>
      </c>
      <c r="E19" s="11">
        <f>(D19-C19+IF(D19&lt;C19,1,0))*24</f>
        <v>8</v>
      </c>
    </row>
    <row r="20" spans="1:5" x14ac:dyDescent="0.25">
      <c r="A20" s="10" t="s">
        <v>13</v>
      </c>
      <c r="B20" s="7" t="s">
        <v>28</v>
      </c>
      <c r="C20" s="16"/>
      <c r="D20" s="16"/>
      <c r="E20" s="16"/>
    </row>
    <row r="21" spans="1:5" x14ac:dyDescent="0.25">
      <c r="A21" s="10" t="s">
        <v>19</v>
      </c>
      <c r="B21" s="7" t="s">
        <v>29</v>
      </c>
      <c r="C21" s="16"/>
      <c r="D21" s="16"/>
      <c r="E21" s="16"/>
    </row>
    <row r="22" spans="1:12" x14ac:dyDescent="0.25">
      <c r="A22" s="17" t="s">
        <v>30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4" ht="30" customHeight="1" spans="1:19" x14ac:dyDescent="0.25">
      <c r="A24" s="18" t="s">
        <v>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6" ht="30" customHeight="1" spans="1:19" x14ac:dyDescent="0.25">
      <c r="A26" s="19" t="s">
        <v>32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</sheetData>
  <mergeCells count="13">
    <mergeCell ref="A1:S1"/>
    <mergeCell ref="A2:S2"/>
    <mergeCell ref="C5:I5"/>
    <mergeCell ref="J5:P5"/>
    <mergeCell ref="A6:A7"/>
    <mergeCell ref="B6:B7"/>
    <mergeCell ref="Q6:Q7"/>
    <mergeCell ref="R6:R7"/>
    <mergeCell ref="S6:S7"/>
    <mergeCell ref="A15:B15"/>
    <mergeCell ref="A22:L22"/>
    <mergeCell ref="A24:S24"/>
    <mergeCell ref="A26:S26"/>
  </mergeCells>
  <conditionalFormatting sqref="C15:P15">
    <cfRule type="cellIs" dxfId="0" priority="1" operator="lessThan">
      <formula>4</formula>
    </cfRule>
  </conditionalFormatting>
  <hyperlinks>
    <hyperlink ref="A2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Night shift rota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2026-09-23T16:29:33Z</dcterms:created>
  <dcterms:modified xsi:type="dcterms:W3CDTF">2026-09-23T16:29:33Z</dcterms:modified>
</cp:coreProperties>
</file>