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<sst xmlns="http://schemas.openxmlformats.org/spreadsheetml/2006/main" count="93" uniqueCount="62">
  <si>
    <t>Stundenzettel August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</si>
  <si>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</si>
  <si>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</si>
  <si>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</si>
  <si>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</si>
  <si>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August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</si>
  <si>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</si>
  <si>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</si>
  <si>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</si>
  <si>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</si>
  <si>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</si>
  <si>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</si>
  <si>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</si>
  <si>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</si>
  <si>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</si>
  <si>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</si>
  <si>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</si>
  <si>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</si>
  <si>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</si>
  <si>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</si>
  <si>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Sa</t>
  </si>
  <si>
    <t>So</t>
  </si>
  <si>
    <t>Mo</t>
  </si>
  <si>
    <t>Di</t>
  </si>
  <si>
    <t>Mi</t>
  </si>
  <si>
    <t>Do</t>
  </si>
  <si>
    <t>Fr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</si>
  <si>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</si>
  <si>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</si>
  <si>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</si>
  <si>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</si>
  <si>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</si>
  <si>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</si>
  <si>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</si>
  <si>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</si>
  <si>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</si>
  <si>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August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</si>
  <si>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</si>
  <si>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</si>
  <si>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</si>
  <si>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</si>
  <si>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</si>
  <si>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</si>
  <si>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</si>
  <si>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</si>
  <si>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</si>
  <si>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</si>
  <si>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</si>
  <si>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</si>
  <si>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</si>
  <si>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</si>
  <si>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</si>
  <si>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</si>
  <si>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</si>
  <si>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</si>
  <si>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</si>
  <si>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</si>
  <si>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Augsburger Friedensfest</t>
  </si>
  <si>
    <t>Stadt Augsburg</t>
  </si>
  <si>
    <t>Mariä Himmelfahrt</t>
  </si>
  <si>
    <t>SL; in Teilen von BY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</si>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</sst>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aug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46235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0</v>
      </c>
      <c r="H8" s="14" t="str">
        <f>IF(COUNTIFS(Feiertage!$A$5:$A$6,B8,Feiertage!$E$5:$E$6,"frei")&gt;0,INDEX(Feiertage!$C$5:$C$6,MATCH(B8,Feiertage!$A$5:$A$6,0)),"")</f>
        <v/>
      </c>
    </row>
    <row r="9" spans="1:8" x14ac:dyDescent="0.25">
      <c r="A9" s="8" t="s">
        <v>21</v>
      </c>
      <c r="B9" s="9">
        <v>46236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IF(COUNTIFS(Feiertage!$A$5:$A$6,B9,Feiertage!$E$5:$E$6,"frei")&gt;0,0,IF(WEEKDAY(B9,2)&lt;=5,$F$4,0))</f>
        <v>0</v>
      </c>
      <c r="H9" s="14" t="str">
        <f>IF(COUNTIFS(Feiertage!$A$5:$A$6,B9,Feiertage!$E$5:$E$6,"frei")&gt;0,INDEX(Feiertage!$C$5:$C$6,MATCH(B9,Feiertage!$A$5:$A$6,0)),"")</f>
        <v/>
      </c>
    </row>
    <row r="10" spans="1:8" x14ac:dyDescent="0.25">
      <c r="A10" s="15" t="s">
        <v>22</v>
      </c>
      <c r="B10" s="16">
        <v>46237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IF(COUNTIFS(Feiertage!$A$5:$A$6,B10,Feiertage!$E$5:$E$6,"frei")&gt;0,0,IF(WEEKDAY(B10,2)&lt;=5,$F$4,0))</f>
        <v>8</v>
      </c>
      <c r="H10" s="21" t="str">
        <f>IF(COUNTIFS(Feiertage!$A$5:$A$6,B10,Feiertage!$E$5:$E$6,"frei")&gt;0,INDEX(Feiertage!$C$5:$C$6,MATCH(B10,Feiertage!$A$5:$A$6,0)),"")</f>
        <v/>
      </c>
    </row>
    <row r="11" spans="1:8" x14ac:dyDescent="0.25">
      <c r="A11" s="15" t="s">
        <v>23</v>
      </c>
      <c r="B11" s="16">
        <v>46238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IF(COUNTIFS(Feiertage!$A$5:$A$6,B11,Feiertage!$E$5:$E$6,"frei")&gt;0,0,IF(WEEKDAY(B11,2)&lt;=5,$F$4,0))</f>
        <v>8</v>
      </c>
      <c r="H11" s="21" t="str">
        <f>IF(COUNTIFS(Feiertage!$A$5:$A$6,B11,Feiertage!$E$5:$E$6,"frei")&gt;0,INDEX(Feiertage!$C$5:$C$6,MATCH(B11,Feiertage!$A$5:$A$6,0)),"")</f>
        <v/>
      </c>
    </row>
    <row r="12" spans="1:8" x14ac:dyDescent="0.25">
      <c r="A12" s="15" t="s">
        <v>24</v>
      </c>
      <c r="B12" s="16">
        <v>46239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IF(COUNTIFS(Feiertage!$A$5:$A$6,B12,Feiertage!$E$5:$E$6,"frei")&gt;0,0,IF(WEEKDAY(B12,2)&lt;=5,$F$4,0))</f>
        <v>8</v>
      </c>
      <c r="H12" s="21" t="str">
        <f>IF(COUNTIFS(Feiertage!$A$5:$A$6,B12,Feiertage!$E$5:$E$6,"frei")&gt;0,INDEX(Feiertage!$C$5:$C$6,MATCH(B12,Feiertage!$A$5:$A$6,0)),"")</f>
        <v/>
      </c>
    </row>
    <row r="13" spans="1:8" x14ac:dyDescent="0.25">
      <c r="A13" s="15" t="s">
        <v>25</v>
      </c>
      <c r="B13" s="16">
        <v>46240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IF(COUNTIFS(Feiertage!$A$5:$A$6,B13,Feiertage!$E$5:$E$6,"frei")&gt;0,0,IF(WEEKDAY(B13,2)&lt;=5,$F$4,0))</f>
        <v>8</v>
      </c>
      <c r="H13" s="21" t="str">
        <f>IF(COUNTIFS(Feiertage!$A$5:$A$6,B13,Feiertage!$E$5:$E$6,"frei")&gt;0,INDEX(Feiertage!$C$5:$C$6,MATCH(B13,Feiertage!$A$5:$A$6,0)),"")</f>
        <v/>
      </c>
    </row>
    <row r="14" spans="1:8" x14ac:dyDescent="0.25">
      <c r="A14" s="15" t="s">
        <v>26</v>
      </c>
      <c r="B14" s="16">
        <v>46241</v>
      </c>
      <c r="C14" s="17"/>
      <c r="D14" s="17"/>
      <c r="E14" s="18"/>
      <c r="F14" s="19">
        <f>IF(AND(ISNUMBER(C14),ISNUMBER(D14)),MAX(0,(D14-C14+IF(D14&lt;C14,1,0))*24-IF(ISNUMBER(E14),E14,0)/60),0)</f>
        <v>0</v>
      </c>
      <c r="G14" s="20">
        <f>IF(COUNTIFS(Feiertage!$A$5:$A$6,B14,Feiertage!$E$5:$E$6,"frei")&gt;0,0,IF(WEEKDAY(B14,2)&lt;=5,$F$4,0))</f>
        <v>8</v>
      </c>
      <c r="H14" s="21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46242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0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8" t="s">
        <v>21</v>
      </c>
      <c r="B16" s="9">
        <v>46243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IF(COUNTIFS(Feiertage!$A$5:$A$6,B16,Feiertage!$E$5:$E$6,"frei")&gt;0,0,IF(WEEKDAY(B16,2)&lt;=5,$F$4,0))</f>
        <v>0</v>
      </c>
      <c r="H16" s="14" t="str">
        <f>IF(COUNTIFS(Feiertage!$A$5:$A$6,B16,Feiertage!$E$5:$E$6,"frei")&gt;0,INDEX(Feiertage!$C$5:$C$6,MATCH(B16,Feiertage!$A$5:$A$6,0)),"")</f>
        <v/>
      </c>
    </row>
    <row r="17" spans="1:8" x14ac:dyDescent="0.25">
      <c r="A17" s="15" t="s">
        <v>22</v>
      </c>
      <c r="B17" s="16">
        <v>46244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IF(COUNTIFS(Feiertage!$A$5:$A$6,B17,Feiertage!$E$5:$E$6,"frei")&gt;0,0,IF(WEEKDAY(B17,2)&lt;=5,$F$4,0))</f>
        <v>8</v>
      </c>
      <c r="H17" s="21" t="str">
        <f>IF(COUNTIFS(Feiertage!$A$5:$A$6,B17,Feiertage!$E$5:$E$6,"frei")&gt;0,INDEX(Feiertage!$C$5:$C$6,MATCH(B17,Feiertage!$A$5:$A$6,0)),"")</f>
        <v/>
      </c>
    </row>
    <row r="18" spans="1:8" x14ac:dyDescent="0.25">
      <c r="A18" s="15" t="s">
        <v>23</v>
      </c>
      <c r="B18" s="16">
        <v>46245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IF(COUNTIFS(Feiertage!$A$5:$A$6,B18,Feiertage!$E$5:$E$6,"frei")&gt;0,0,IF(WEEKDAY(B18,2)&lt;=5,$F$4,0))</f>
        <v>8</v>
      </c>
      <c r="H18" s="21" t="str">
        <f>IF(COUNTIFS(Feiertage!$A$5:$A$6,B18,Feiertage!$E$5:$E$6,"frei")&gt;0,INDEX(Feiertage!$C$5:$C$6,MATCH(B18,Feiertage!$A$5:$A$6,0)),"")</f>
        <v/>
      </c>
    </row>
    <row r="19" spans="1:8" x14ac:dyDescent="0.25">
      <c r="A19" s="15" t="s">
        <v>24</v>
      </c>
      <c r="B19" s="16">
        <v>46246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IF(COUNTIFS(Feiertage!$A$5:$A$6,B19,Feiertage!$E$5:$E$6,"frei")&gt;0,0,IF(WEEKDAY(B19,2)&lt;=5,$F$4,0))</f>
        <v>8</v>
      </c>
      <c r="H19" s="21" t="str">
        <f>IF(COUNTIFS(Feiertage!$A$5:$A$6,B19,Feiertage!$E$5:$E$6,"frei")&gt;0,INDEX(Feiertage!$C$5:$C$6,MATCH(B19,Feiertage!$A$5:$A$6,0)),"")</f>
        <v/>
      </c>
    </row>
    <row r="20" spans="1:8" x14ac:dyDescent="0.25">
      <c r="A20" s="15" t="s">
        <v>25</v>
      </c>
      <c r="B20" s="16">
        <v>46247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IF(COUNTIFS(Feiertage!$A$5:$A$6,B20,Feiertage!$E$5:$E$6,"frei")&gt;0,0,IF(WEEKDAY(B20,2)&lt;=5,$F$4,0))</f>
        <v>8</v>
      </c>
      <c r="H20" s="21" t="str">
        <f>IF(COUNTIFS(Feiertage!$A$5:$A$6,B20,Feiertage!$E$5:$E$6,"frei")&gt;0,INDEX(Feiertage!$C$5:$C$6,MATCH(B20,Feiertage!$A$5:$A$6,0)),"")</f>
        <v/>
      </c>
    </row>
    <row r="21" spans="1:8" x14ac:dyDescent="0.25">
      <c r="A21" s="15" t="s">
        <v>26</v>
      </c>
      <c r="B21" s="16">
        <v>46248</v>
      </c>
      <c r="C21" s="17"/>
      <c r="D21" s="17"/>
      <c r="E21" s="18"/>
      <c r="F21" s="19">
        <f>IF(AND(ISNUMBER(C21),ISNUMBER(D21)),MAX(0,(D21-C21+IF(D21&lt;C21,1,0))*24-IF(ISNUMBER(E21),E21,0)/60),0)</f>
        <v>0</v>
      </c>
      <c r="G21" s="20">
        <f>IF(COUNTIFS(Feiertage!$A$5:$A$6,B21,Feiertage!$E$5:$E$6,"frei")&gt;0,0,IF(WEEKDAY(B21,2)&lt;=5,$F$4,0))</f>
        <v>8</v>
      </c>
      <c r="H21" s="21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46249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0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8" t="s">
        <v>21</v>
      </c>
      <c r="B23" s="9">
        <v>46250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IF(COUNTIFS(Feiertage!$A$5:$A$6,B23,Feiertage!$E$5:$E$6,"frei")&gt;0,0,IF(WEEKDAY(B23,2)&lt;=5,$F$4,0))</f>
        <v>0</v>
      </c>
      <c r="H23" s="14" t="str">
        <f>IF(COUNTIFS(Feiertage!$A$5:$A$6,B23,Feiertage!$E$5:$E$6,"frei")&gt;0,INDEX(Feiertage!$C$5:$C$6,MATCH(B23,Feiertage!$A$5:$A$6,0)),"")</f>
        <v/>
      </c>
    </row>
    <row r="24" spans="1:8" x14ac:dyDescent="0.25">
      <c r="A24" s="15" t="s">
        <v>22</v>
      </c>
      <c r="B24" s="16">
        <v>46251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IF(COUNTIFS(Feiertage!$A$5:$A$6,B24,Feiertage!$E$5:$E$6,"frei")&gt;0,0,IF(WEEKDAY(B24,2)&lt;=5,$F$4,0))</f>
        <v>8</v>
      </c>
      <c r="H24" s="21" t="str">
        <f>IF(COUNTIFS(Feiertage!$A$5:$A$6,B24,Feiertage!$E$5:$E$6,"frei")&gt;0,INDEX(Feiertage!$C$5:$C$6,MATCH(B24,Feiertage!$A$5:$A$6,0)),"")</f>
        <v/>
      </c>
    </row>
    <row r="25" spans="1:8" x14ac:dyDescent="0.25">
      <c r="A25" s="15" t="s">
        <v>23</v>
      </c>
      <c r="B25" s="16">
        <v>46252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IF(COUNTIFS(Feiertage!$A$5:$A$6,B25,Feiertage!$E$5:$E$6,"frei")&gt;0,0,IF(WEEKDAY(B25,2)&lt;=5,$F$4,0))</f>
        <v>8</v>
      </c>
      <c r="H25" s="21" t="str">
        <f>IF(COUNTIFS(Feiertage!$A$5:$A$6,B25,Feiertage!$E$5:$E$6,"frei")&gt;0,INDEX(Feiertage!$C$5:$C$6,MATCH(B25,Feiertage!$A$5:$A$6,0)),"")</f>
        <v/>
      </c>
    </row>
    <row r="26" spans="1:8" x14ac:dyDescent="0.25">
      <c r="A26" s="15" t="s">
        <v>24</v>
      </c>
      <c r="B26" s="16">
        <v>46253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IF(COUNTIFS(Feiertage!$A$5:$A$6,B26,Feiertage!$E$5:$E$6,"frei")&gt;0,0,IF(WEEKDAY(B26,2)&lt;=5,$F$4,0))</f>
        <v>8</v>
      </c>
      <c r="H26" s="21" t="str">
        <f>IF(COUNTIFS(Feiertage!$A$5:$A$6,B26,Feiertage!$E$5:$E$6,"frei")&gt;0,INDEX(Feiertage!$C$5:$C$6,MATCH(B26,Feiertage!$A$5:$A$6,0)),"")</f>
        <v/>
      </c>
    </row>
    <row r="27" spans="1:8" x14ac:dyDescent="0.25">
      <c r="A27" s="15" t="s">
        <v>25</v>
      </c>
      <c r="B27" s="16">
        <v>46254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IF(COUNTIFS(Feiertage!$A$5:$A$6,B27,Feiertage!$E$5:$E$6,"frei")&gt;0,0,IF(WEEKDAY(B27,2)&lt;=5,$F$4,0))</f>
        <v>8</v>
      </c>
      <c r="H27" s="21" t="str">
        <f>IF(COUNTIFS(Feiertage!$A$5:$A$6,B27,Feiertage!$E$5:$E$6,"frei")&gt;0,INDEX(Feiertage!$C$5:$C$6,MATCH(B27,Feiertage!$A$5:$A$6,0)),"")</f>
        <v/>
      </c>
    </row>
    <row r="28" spans="1:8" x14ac:dyDescent="0.25">
      <c r="A28" s="15" t="s">
        <v>26</v>
      </c>
      <c r="B28" s="16">
        <v>46255</v>
      </c>
      <c r="C28" s="17"/>
      <c r="D28" s="17"/>
      <c r="E28" s="18"/>
      <c r="F28" s="19">
        <f>IF(AND(ISNUMBER(C28),ISNUMBER(D28)),MAX(0,(D28-C28+IF(D28&lt;C28,1,0))*24-IF(ISNUMBER(E28),E28,0)/60),0)</f>
        <v>0</v>
      </c>
      <c r="G28" s="20">
        <f>IF(COUNTIFS(Feiertage!$A$5:$A$6,B28,Feiertage!$E$5:$E$6,"frei")&gt;0,0,IF(WEEKDAY(B28,2)&lt;=5,$F$4,0))</f>
        <v>8</v>
      </c>
      <c r="H28" s="21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46256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0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8" t="s">
        <v>21</v>
      </c>
      <c r="B30" s="9">
        <v>46257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IF(COUNTIFS(Feiertage!$A$5:$A$6,B30,Feiertage!$E$5:$E$6,"frei")&gt;0,0,IF(WEEKDAY(B30,2)&lt;=5,$F$4,0))</f>
        <v>0</v>
      </c>
      <c r="H30" s="14" t="str">
        <f>IF(COUNTIFS(Feiertage!$A$5:$A$6,B30,Feiertage!$E$5:$E$6,"frei")&gt;0,INDEX(Feiertage!$C$5:$C$6,MATCH(B30,Feiertage!$A$5:$A$6,0)),"")</f>
        <v/>
      </c>
    </row>
    <row r="31" spans="1:8" x14ac:dyDescent="0.25">
      <c r="A31" s="15" t="s">
        <v>22</v>
      </c>
      <c r="B31" s="16">
        <v>46258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IF(COUNTIFS(Feiertage!$A$5:$A$6,B31,Feiertage!$E$5:$E$6,"frei")&gt;0,0,IF(WEEKDAY(B31,2)&lt;=5,$F$4,0))</f>
        <v>8</v>
      </c>
      <c r="H31" s="21" t="str">
        <f>IF(COUNTIFS(Feiertage!$A$5:$A$6,B31,Feiertage!$E$5:$E$6,"frei")&gt;0,INDEX(Feiertage!$C$5:$C$6,MATCH(B31,Feiertage!$A$5:$A$6,0)),"")</f>
        <v/>
      </c>
    </row>
    <row r="32" spans="1:8" x14ac:dyDescent="0.25">
      <c r="A32" s="15" t="s">
        <v>23</v>
      </c>
      <c r="B32" s="16">
        <v>46259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IF(COUNTIFS(Feiertage!$A$5:$A$6,B32,Feiertage!$E$5:$E$6,"frei")&gt;0,0,IF(WEEKDAY(B32,2)&lt;=5,$F$4,0))</f>
        <v>8</v>
      </c>
      <c r="H32" s="21" t="str">
        <f>IF(COUNTIFS(Feiertage!$A$5:$A$6,B32,Feiertage!$E$5:$E$6,"frei")&gt;0,INDEX(Feiertage!$C$5:$C$6,MATCH(B32,Feiertage!$A$5:$A$6,0)),"")</f>
        <v/>
      </c>
    </row>
    <row r="33" spans="1:8" x14ac:dyDescent="0.25">
      <c r="A33" s="15" t="s">
        <v>24</v>
      </c>
      <c r="B33" s="16">
        <v>46260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IF(COUNTIFS(Feiertage!$A$5:$A$6,B33,Feiertage!$E$5:$E$6,"frei")&gt;0,0,IF(WEEKDAY(B33,2)&lt;=5,$F$4,0))</f>
        <v>8</v>
      </c>
      <c r="H33" s="21" t="str">
        <f>IF(COUNTIFS(Feiertage!$A$5:$A$6,B33,Feiertage!$E$5:$E$6,"frei")&gt;0,INDEX(Feiertage!$C$5:$C$6,MATCH(B33,Feiertage!$A$5:$A$6,0)),"")</f>
        <v/>
      </c>
    </row>
    <row r="34" spans="1:8" x14ac:dyDescent="0.25">
      <c r="A34" s="15" t="s">
        <v>25</v>
      </c>
      <c r="B34" s="16">
        <v>46261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IF(COUNTIFS(Feiertage!$A$5:$A$6,B34,Feiertage!$E$5:$E$6,"frei")&gt;0,0,IF(WEEKDAY(B34,2)&lt;=5,$F$4,0))</f>
        <v>8</v>
      </c>
      <c r="H34" s="21" t="str">
        <f>IF(COUNTIFS(Feiertage!$A$5:$A$6,B34,Feiertage!$E$5:$E$6,"frei")&gt;0,INDEX(Feiertage!$C$5:$C$6,MATCH(B34,Feiertage!$A$5:$A$6,0)),"")</f>
        <v/>
      </c>
    </row>
    <row r="35" spans="1:8" x14ac:dyDescent="0.25">
      <c r="A35" s="15" t="s">
        <v>26</v>
      </c>
      <c r="B35" s="16">
        <v>46262</v>
      </c>
      <c r="C35" s="17"/>
      <c r="D35" s="17"/>
      <c r="E35" s="18"/>
      <c r="F35" s="19">
        <f>IF(AND(ISNUMBER(C35),ISNUMBER(D35)),MAX(0,(D35-C35+IF(D35&lt;C35,1,0))*24-IF(ISNUMBER(E35),E35,0)/60),0)</f>
        <v>0</v>
      </c>
      <c r="G35" s="20">
        <f>IF(COUNTIFS(Feiertage!$A$5:$A$6,B35,Feiertage!$E$5:$E$6,"frei")&gt;0,0,IF(WEEKDAY(B35,2)&lt;=5,$F$4,0))</f>
        <v>8</v>
      </c>
      <c r="H35" s="21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46263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0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8" t="s">
        <v>21</v>
      </c>
      <c r="B37" s="9">
        <v>46264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IF(COUNTIFS(Feiertage!$A$5:$A$6,B37,Feiertage!$E$5:$E$6,"frei")&gt;0,0,IF(WEEKDAY(B37,2)&lt;=5,$F$4,0))</f>
        <v>0</v>
      </c>
      <c r="H37" s="14" t="str">
        <f>IF(COUNTIFS(Feiertage!$A$5:$A$6,B37,Feiertage!$E$5:$E$6,"frei")&gt;0,INDEX(Feiertage!$C$5:$C$6,MATCH(B37,Feiertage!$A$5:$A$6,0)),"")</f>
        <v/>
      </c>
    </row>
    <row r="38" spans="1:8" x14ac:dyDescent="0.25">
      <c r="A38" s="15" t="s">
        <v>22</v>
      </c>
      <c r="B38" s="16">
        <v>46265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IF(COUNTIFS(Feiertage!$A$5:$A$6,B38,Feiertage!$E$5:$E$6,"frei")&gt;0,0,IF(WEEKDAY(B38,2)&lt;=5,$F$4,0))</f>
        <v>8</v>
      </c>
      <c r="H38" s="21" t="str">
        <f>IF(COUNTIFS(Feiertage!$A$5:$A$6,B38,Feiertage!$E$5:$E$6,"frei")&gt;0,INDEX(Feiertage!$C$5:$C$6,MATCH(B38,Feiertage!$A$5:$A$6,0)),"")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9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9">
        <f>SUM(G8:G38)</f>
        <v>168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-168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21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46242</v>
      </c>
      <c r="B5" s="18" t="s">
        <v>20</v>
      </c>
      <c r="C5" s="21" t="s">
        <v>57</v>
      </c>
      <c r="D5" s="21" t="s">
        <v>58</v>
      </c>
      <c r="E5" s="15" t="str">
        <f>IF(A5="","",IF(INDEX($H5:$X5,1,MATCH(Stundenzettel!$B$5,$H$4:$X$4,0))=1,"frei","kein Feiertag"))</f>
        <v>kein Feiertag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25">
      <c r="A6" s="28">
        <v>46249</v>
      </c>
      <c r="B6" s="18" t="s">
        <v>20</v>
      </c>
      <c r="C6" s="21" t="s">
        <v>59</v>
      </c>
      <c r="D6" s="21" t="s">
        <v>60</v>
      </c>
      <c r="E6" s="15" t="str">
        <f>IF(A6="","",IF(INDEX($H6:$X6,1,MATCH(Stundenzettel!$B$5,$H$4:$X$4,0))=1,"frei","kein Feiertag"))</f>
        <v>kein Feiertag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</row>
    <row r="8" ht="32" customHeight="1" spans="1:5" x14ac:dyDescent="0.25">
      <c r="A8" s="26" t="s">
        <v>61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2026-08-01T00:00:00Z</dcterms:created>
  <dcterms:modified xsi:type="dcterms:W3CDTF">2026-10-26T22:32:48Z</dcterms:modified>
</cp:coreProperties>
</file>