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<sst xmlns="http://schemas.openxmlformats.org/spreadsheetml/2006/main" count="89" uniqueCount="60">
  <si>
    <t>Stundenzettel Juni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</si>
  <si>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</si>
  <si>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</si>
  <si>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</si>
  <si>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</si>
  <si>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Juni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</si>
  <si>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</si>
  <si>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</si>
  <si>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</si>
  <si>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</si>
  <si>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</si>
  <si>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</si>
  <si>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</si>
  <si>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</si>
  <si>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</si>
  <si>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</si>
  <si>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</si>
  <si>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</si>
  <si>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</si>
  <si>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</si>
  <si>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Mo</t>
  </si>
  <si>
    <t>Di</t>
  </si>
  <si>
    <t>Mi</t>
  </si>
  <si>
    <t>Do</t>
  </si>
  <si>
    <t>Fr</t>
  </si>
  <si>
    <t>Sa</t>
  </si>
  <si>
    <t>So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</si>
  <si>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</si>
  <si>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</si>
  <si>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</si>
  <si>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</si>
  <si>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</si>
  <si>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</si>
  <si>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</si>
  <si>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</si>
  <si>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</si>
  <si>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Juni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</si>
  <si>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</si>
  <si>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</si>
  <si>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</si>
  <si>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</si>
  <si>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</si>
  <si>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</si>
  <si>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</si>
  <si>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</si>
  <si>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</si>
  <si>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</si>
  <si>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</si>
  <si>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</si>
  <si>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</si>
  <si>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</si>
  <si>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</si>
  <si>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</si>
  <si>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</si>
  <si>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</si>
  <si>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</si>
  <si>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</si>
  <si>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Fronleichnam</t>
  </si>
  <si>
    <t>BW, BY, HE, NW, RP, SL; in Teilen von SN, TH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</si>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</sst>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ju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46174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IF(COUNTIFS(Feiertage!$A$5:$A$5,B8,Feiertage!$E$5:$E$5,"frei")&gt;0,0,IF(WEEKDAY(B8,2)&lt;=5,$F$4,0))</f>
        <v>8</v>
      </c>
      <c r="H8" s="14" t="str">
        <f>IF(COUNTIFS(Feiertage!$A$5:$A$5,B8,Feiertage!$E$5:$E$5,"frei")&gt;0,INDEX(Feiertage!$C$5:$C$5,MATCH(B8,Feiertage!$A$5:$A$5,0)),"")</f>
        <v/>
      </c>
    </row>
    <row r="9" spans="1:8" x14ac:dyDescent="0.25">
      <c r="A9" s="8" t="s">
        <v>21</v>
      </c>
      <c r="B9" s="9">
        <v>46175</v>
      </c>
      <c r="C9" s="10"/>
      <c r="D9" s="10"/>
      <c r="E9" s="11"/>
      <c r="F9" s="12">
        <f>IF(AND(ISNUMBER(C9),ISNUMBER(D9)),MAX(0,(D9-C9+IF(D9&lt;C9,1,0))*24-IF(ISNUMBER(E9),E9,0)/60),0)</f>
        <v>0</v>
      </c>
      <c r="G9" s="13">
        <f>IF(COUNTIFS(Feiertage!$A$5:$A$5,B9,Feiertage!$E$5:$E$5,"frei")&gt;0,0,IF(WEEKDAY(B9,2)&lt;=5,$F$4,0))</f>
        <v>8</v>
      </c>
      <c r="H9" s="14" t="str">
        <f>IF(COUNTIFS(Feiertage!$A$5:$A$5,B9,Feiertage!$E$5:$E$5,"frei")&gt;0,INDEX(Feiertage!$C$5:$C$5,MATCH(B9,Feiertage!$A$5:$A$5,0)),"")</f>
        <v/>
      </c>
    </row>
    <row r="10" spans="1:8" x14ac:dyDescent="0.25">
      <c r="A10" s="8" t="s">
        <v>22</v>
      </c>
      <c r="B10" s="9">
        <v>46176</v>
      </c>
      <c r="C10" s="10"/>
      <c r="D10" s="10"/>
      <c r="E10" s="11"/>
      <c r="F10" s="12">
        <f>IF(AND(ISNUMBER(C10),ISNUMBER(D10)),MAX(0,(D10-C10+IF(D10&lt;C10,1,0))*24-IF(ISNUMBER(E10),E10,0)/60),0)</f>
        <v>0</v>
      </c>
      <c r="G10" s="13">
        <f>IF(COUNTIFS(Feiertage!$A$5:$A$5,B10,Feiertage!$E$5:$E$5,"frei")&gt;0,0,IF(WEEKDAY(B10,2)&lt;=5,$F$4,0))</f>
        <v>8</v>
      </c>
      <c r="H10" s="14" t="str">
        <f>IF(COUNTIFS(Feiertage!$A$5:$A$5,B10,Feiertage!$E$5:$E$5,"frei")&gt;0,INDEX(Feiertage!$C$5:$C$5,MATCH(B10,Feiertage!$A$5:$A$5,0)),"")</f>
        <v/>
      </c>
    </row>
    <row r="11" spans="1:8" x14ac:dyDescent="0.25">
      <c r="A11" s="8" t="s">
        <v>23</v>
      </c>
      <c r="B11" s="9">
        <v>46177</v>
      </c>
      <c r="C11" s="10"/>
      <c r="D11" s="10"/>
      <c r="E11" s="11"/>
      <c r="F11" s="12">
        <f>IF(AND(ISNUMBER(C11),ISNUMBER(D11)),MAX(0,(D11-C11+IF(D11&lt;C11,1,0))*24-IF(ISNUMBER(E11),E11,0)/60),0)</f>
        <v>0</v>
      </c>
      <c r="G11" s="13">
        <f>IF(COUNTIFS(Feiertage!$A$5:$A$5,B11,Feiertage!$E$5:$E$5,"frei")&gt;0,0,IF(WEEKDAY(B11,2)&lt;=5,$F$4,0))</f>
        <v>8</v>
      </c>
      <c r="H11" s="14" t="str">
        <f>IF(COUNTIFS(Feiertage!$A$5:$A$5,B11,Feiertage!$E$5:$E$5,"frei")&gt;0,INDEX(Feiertage!$C$5:$C$5,MATCH(B11,Feiertage!$A$5:$A$5,0)),"")</f>
        <v/>
      </c>
    </row>
    <row r="12" spans="1:8" x14ac:dyDescent="0.25">
      <c r="A12" s="8" t="s">
        <v>24</v>
      </c>
      <c r="B12" s="9">
        <v>46178</v>
      </c>
      <c r="C12" s="10"/>
      <c r="D12" s="10"/>
      <c r="E12" s="11"/>
      <c r="F12" s="12">
        <f>IF(AND(ISNUMBER(C12),ISNUMBER(D12)),MAX(0,(D12-C12+IF(D12&lt;C12,1,0))*24-IF(ISNUMBER(E12),E12,0)/60),0)</f>
        <v>0</v>
      </c>
      <c r="G12" s="13">
        <f>IF(COUNTIFS(Feiertage!$A$5:$A$5,B12,Feiertage!$E$5:$E$5,"frei")&gt;0,0,IF(WEEKDAY(B12,2)&lt;=5,$F$4,0))</f>
        <v>8</v>
      </c>
      <c r="H12" s="14" t="str">
        <f>IF(COUNTIFS(Feiertage!$A$5:$A$5,B12,Feiertage!$E$5:$E$5,"frei")&gt;0,INDEX(Feiertage!$C$5:$C$5,MATCH(B12,Feiertage!$A$5:$A$5,0)),"")</f>
        <v/>
      </c>
    </row>
    <row r="13" spans="1:8" x14ac:dyDescent="0.25">
      <c r="A13" s="15" t="s">
        <v>25</v>
      </c>
      <c r="B13" s="16">
        <v>46179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IF(COUNTIFS(Feiertage!$A$5:$A$5,B13,Feiertage!$E$5:$E$5,"frei")&gt;0,0,IF(WEEKDAY(B13,2)&lt;=5,$F$4,0))</f>
        <v>0</v>
      </c>
      <c r="H13" s="21" t="str">
        <f>IF(COUNTIFS(Feiertage!$A$5:$A$5,B13,Feiertage!$E$5:$E$5,"frei")&gt;0,INDEX(Feiertage!$C$5:$C$5,MATCH(B13,Feiertage!$A$5:$A$5,0)),"")</f>
        <v/>
      </c>
    </row>
    <row r="14" spans="1:8" x14ac:dyDescent="0.25">
      <c r="A14" s="15" t="s">
        <v>26</v>
      </c>
      <c r="B14" s="16">
        <v>46180</v>
      </c>
      <c r="C14" s="17"/>
      <c r="D14" s="17"/>
      <c r="E14" s="18"/>
      <c r="F14" s="19">
        <f>IF(AND(ISNUMBER(C14),ISNUMBER(D14)),MAX(0,(D14-C14+IF(D14&lt;C14,1,0))*24-IF(ISNUMBER(E14),E14,0)/60),0)</f>
        <v>0</v>
      </c>
      <c r="G14" s="20">
        <f>IF(COUNTIFS(Feiertage!$A$5:$A$5,B14,Feiertage!$E$5:$E$5,"frei")&gt;0,0,IF(WEEKDAY(B14,2)&lt;=5,$F$4,0))</f>
        <v>0</v>
      </c>
      <c r="H14" s="21" t="str">
        <f>IF(COUNTIFS(Feiertage!$A$5:$A$5,B14,Feiertage!$E$5:$E$5,"frei")&gt;0,INDEX(Feiertage!$C$5:$C$5,MATCH(B14,Feiertage!$A$5:$A$5,0)),"")</f>
        <v/>
      </c>
    </row>
    <row r="15" spans="1:8" x14ac:dyDescent="0.25">
      <c r="A15" s="8" t="s">
        <v>20</v>
      </c>
      <c r="B15" s="9">
        <v>46181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IF(COUNTIFS(Feiertage!$A$5:$A$5,B15,Feiertage!$E$5:$E$5,"frei")&gt;0,0,IF(WEEKDAY(B15,2)&lt;=5,$F$4,0))</f>
        <v>8</v>
      </c>
      <c r="H15" s="14" t="str">
        <f>IF(COUNTIFS(Feiertage!$A$5:$A$5,B15,Feiertage!$E$5:$E$5,"frei")&gt;0,INDEX(Feiertage!$C$5:$C$5,MATCH(B15,Feiertage!$A$5:$A$5,0)),"")</f>
        <v/>
      </c>
    </row>
    <row r="16" spans="1:8" x14ac:dyDescent="0.25">
      <c r="A16" s="8" t="s">
        <v>21</v>
      </c>
      <c r="B16" s="9">
        <v>46182</v>
      </c>
      <c r="C16" s="10"/>
      <c r="D16" s="10"/>
      <c r="E16" s="11"/>
      <c r="F16" s="12">
        <f>IF(AND(ISNUMBER(C16),ISNUMBER(D16)),MAX(0,(D16-C16+IF(D16&lt;C16,1,0))*24-IF(ISNUMBER(E16),E16,0)/60),0)</f>
        <v>0</v>
      </c>
      <c r="G16" s="13">
        <f>IF(COUNTIFS(Feiertage!$A$5:$A$5,B16,Feiertage!$E$5:$E$5,"frei")&gt;0,0,IF(WEEKDAY(B16,2)&lt;=5,$F$4,0))</f>
        <v>8</v>
      </c>
      <c r="H16" s="14" t="str">
        <f>IF(COUNTIFS(Feiertage!$A$5:$A$5,B16,Feiertage!$E$5:$E$5,"frei")&gt;0,INDEX(Feiertage!$C$5:$C$5,MATCH(B16,Feiertage!$A$5:$A$5,0)),"")</f>
        <v/>
      </c>
    </row>
    <row r="17" spans="1:8" x14ac:dyDescent="0.25">
      <c r="A17" s="8" t="s">
        <v>22</v>
      </c>
      <c r="B17" s="9">
        <v>46183</v>
      </c>
      <c r="C17" s="10"/>
      <c r="D17" s="10"/>
      <c r="E17" s="11"/>
      <c r="F17" s="12">
        <f>IF(AND(ISNUMBER(C17),ISNUMBER(D17)),MAX(0,(D17-C17+IF(D17&lt;C17,1,0))*24-IF(ISNUMBER(E17),E17,0)/60),0)</f>
        <v>0</v>
      </c>
      <c r="G17" s="13">
        <f>IF(COUNTIFS(Feiertage!$A$5:$A$5,B17,Feiertage!$E$5:$E$5,"frei")&gt;0,0,IF(WEEKDAY(B17,2)&lt;=5,$F$4,0))</f>
        <v>8</v>
      </c>
      <c r="H17" s="14" t="str">
        <f>IF(COUNTIFS(Feiertage!$A$5:$A$5,B17,Feiertage!$E$5:$E$5,"frei")&gt;0,INDEX(Feiertage!$C$5:$C$5,MATCH(B17,Feiertage!$A$5:$A$5,0)),"")</f>
        <v/>
      </c>
    </row>
    <row r="18" spans="1:8" x14ac:dyDescent="0.25">
      <c r="A18" s="8" t="s">
        <v>23</v>
      </c>
      <c r="B18" s="9">
        <v>46184</v>
      </c>
      <c r="C18" s="10"/>
      <c r="D18" s="10"/>
      <c r="E18" s="11"/>
      <c r="F18" s="12">
        <f>IF(AND(ISNUMBER(C18),ISNUMBER(D18)),MAX(0,(D18-C18+IF(D18&lt;C18,1,0))*24-IF(ISNUMBER(E18),E18,0)/60),0)</f>
        <v>0</v>
      </c>
      <c r="G18" s="13">
        <f>IF(COUNTIFS(Feiertage!$A$5:$A$5,B18,Feiertage!$E$5:$E$5,"frei")&gt;0,0,IF(WEEKDAY(B18,2)&lt;=5,$F$4,0))</f>
        <v>8</v>
      </c>
      <c r="H18" s="14" t="str">
        <f>IF(COUNTIFS(Feiertage!$A$5:$A$5,B18,Feiertage!$E$5:$E$5,"frei")&gt;0,INDEX(Feiertage!$C$5:$C$5,MATCH(B18,Feiertage!$A$5:$A$5,0)),"")</f>
        <v/>
      </c>
    </row>
    <row r="19" spans="1:8" x14ac:dyDescent="0.25">
      <c r="A19" s="8" t="s">
        <v>24</v>
      </c>
      <c r="B19" s="9">
        <v>46185</v>
      </c>
      <c r="C19" s="10"/>
      <c r="D19" s="10"/>
      <c r="E19" s="11"/>
      <c r="F19" s="12">
        <f>IF(AND(ISNUMBER(C19),ISNUMBER(D19)),MAX(0,(D19-C19+IF(D19&lt;C19,1,0))*24-IF(ISNUMBER(E19),E19,0)/60),0)</f>
        <v>0</v>
      </c>
      <c r="G19" s="13">
        <f>IF(COUNTIFS(Feiertage!$A$5:$A$5,B19,Feiertage!$E$5:$E$5,"frei")&gt;0,0,IF(WEEKDAY(B19,2)&lt;=5,$F$4,0))</f>
        <v>8</v>
      </c>
      <c r="H19" s="14" t="str">
        <f>IF(COUNTIFS(Feiertage!$A$5:$A$5,B19,Feiertage!$E$5:$E$5,"frei")&gt;0,INDEX(Feiertage!$C$5:$C$5,MATCH(B19,Feiertage!$A$5:$A$5,0)),"")</f>
        <v/>
      </c>
    </row>
    <row r="20" spans="1:8" x14ac:dyDescent="0.25">
      <c r="A20" s="15" t="s">
        <v>25</v>
      </c>
      <c r="B20" s="16">
        <v>46186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IF(COUNTIFS(Feiertage!$A$5:$A$5,B20,Feiertage!$E$5:$E$5,"frei")&gt;0,0,IF(WEEKDAY(B20,2)&lt;=5,$F$4,0))</f>
        <v>0</v>
      </c>
      <c r="H20" s="21" t="str">
        <f>IF(COUNTIFS(Feiertage!$A$5:$A$5,B20,Feiertage!$E$5:$E$5,"frei")&gt;0,INDEX(Feiertage!$C$5:$C$5,MATCH(B20,Feiertage!$A$5:$A$5,0)),"")</f>
        <v/>
      </c>
    </row>
    <row r="21" spans="1:8" x14ac:dyDescent="0.25">
      <c r="A21" s="15" t="s">
        <v>26</v>
      </c>
      <c r="B21" s="16">
        <v>46187</v>
      </c>
      <c r="C21" s="17"/>
      <c r="D21" s="17"/>
      <c r="E21" s="18"/>
      <c r="F21" s="19">
        <f>IF(AND(ISNUMBER(C21),ISNUMBER(D21)),MAX(0,(D21-C21+IF(D21&lt;C21,1,0))*24-IF(ISNUMBER(E21),E21,0)/60),0)</f>
        <v>0</v>
      </c>
      <c r="G21" s="20">
        <f>IF(COUNTIFS(Feiertage!$A$5:$A$5,B21,Feiertage!$E$5:$E$5,"frei")&gt;0,0,IF(WEEKDAY(B21,2)&lt;=5,$F$4,0))</f>
        <v>0</v>
      </c>
      <c r="H21" s="21" t="str">
        <f>IF(COUNTIFS(Feiertage!$A$5:$A$5,B21,Feiertage!$E$5:$E$5,"frei")&gt;0,INDEX(Feiertage!$C$5:$C$5,MATCH(B21,Feiertage!$A$5:$A$5,0)),"")</f>
        <v/>
      </c>
    </row>
    <row r="22" spans="1:8" x14ac:dyDescent="0.25">
      <c r="A22" s="8" t="s">
        <v>20</v>
      </c>
      <c r="B22" s="9">
        <v>46188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IF(COUNTIFS(Feiertage!$A$5:$A$5,B22,Feiertage!$E$5:$E$5,"frei")&gt;0,0,IF(WEEKDAY(B22,2)&lt;=5,$F$4,0))</f>
        <v>8</v>
      </c>
      <c r="H22" s="14" t="str">
        <f>IF(COUNTIFS(Feiertage!$A$5:$A$5,B22,Feiertage!$E$5:$E$5,"frei")&gt;0,INDEX(Feiertage!$C$5:$C$5,MATCH(B22,Feiertage!$A$5:$A$5,0)),"")</f>
        <v/>
      </c>
    </row>
    <row r="23" spans="1:8" x14ac:dyDescent="0.25">
      <c r="A23" s="8" t="s">
        <v>21</v>
      </c>
      <c r="B23" s="9">
        <v>46189</v>
      </c>
      <c r="C23" s="10"/>
      <c r="D23" s="10"/>
      <c r="E23" s="11"/>
      <c r="F23" s="12">
        <f>IF(AND(ISNUMBER(C23),ISNUMBER(D23)),MAX(0,(D23-C23+IF(D23&lt;C23,1,0))*24-IF(ISNUMBER(E23),E23,0)/60),0)</f>
        <v>0</v>
      </c>
      <c r="G23" s="13">
        <f>IF(COUNTIFS(Feiertage!$A$5:$A$5,B23,Feiertage!$E$5:$E$5,"frei")&gt;0,0,IF(WEEKDAY(B23,2)&lt;=5,$F$4,0))</f>
        <v>8</v>
      </c>
      <c r="H23" s="14" t="str">
        <f>IF(COUNTIFS(Feiertage!$A$5:$A$5,B23,Feiertage!$E$5:$E$5,"frei")&gt;0,INDEX(Feiertage!$C$5:$C$5,MATCH(B23,Feiertage!$A$5:$A$5,0)),"")</f>
        <v/>
      </c>
    </row>
    <row r="24" spans="1:8" x14ac:dyDescent="0.25">
      <c r="A24" s="8" t="s">
        <v>22</v>
      </c>
      <c r="B24" s="9">
        <v>46190</v>
      </c>
      <c r="C24" s="10"/>
      <c r="D24" s="10"/>
      <c r="E24" s="11"/>
      <c r="F24" s="12">
        <f>IF(AND(ISNUMBER(C24),ISNUMBER(D24)),MAX(0,(D24-C24+IF(D24&lt;C24,1,0))*24-IF(ISNUMBER(E24),E24,0)/60),0)</f>
        <v>0</v>
      </c>
      <c r="G24" s="13">
        <f>IF(COUNTIFS(Feiertage!$A$5:$A$5,B24,Feiertage!$E$5:$E$5,"frei")&gt;0,0,IF(WEEKDAY(B24,2)&lt;=5,$F$4,0))</f>
        <v>8</v>
      </c>
      <c r="H24" s="14" t="str">
        <f>IF(COUNTIFS(Feiertage!$A$5:$A$5,B24,Feiertage!$E$5:$E$5,"frei")&gt;0,INDEX(Feiertage!$C$5:$C$5,MATCH(B24,Feiertage!$A$5:$A$5,0)),"")</f>
        <v/>
      </c>
    </row>
    <row r="25" spans="1:8" x14ac:dyDescent="0.25">
      <c r="A25" s="8" t="s">
        <v>23</v>
      </c>
      <c r="B25" s="9">
        <v>46191</v>
      </c>
      <c r="C25" s="10"/>
      <c r="D25" s="10"/>
      <c r="E25" s="11"/>
      <c r="F25" s="12">
        <f>IF(AND(ISNUMBER(C25),ISNUMBER(D25)),MAX(0,(D25-C25+IF(D25&lt;C25,1,0))*24-IF(ISNUMBER(E25),E25,0)/60),0)</f>
        <v>0</v>
      </c>
      <c r="G25" s="13">
        <f>IF(COUNTIFS(Feiertage!$A$5:$A$5,B25,Feiertage!$E$5:$E$5,"frei")&gt;0,0,IF(WEEKDAY(B25,2)&lt;=5,$F$4,0))</f>
        <v>8</v>
      </c>
      <c r="H25" s="14" t="str">
        <f>IF(COUNTIFS(Feiertage!$A$5:$A$5,B25,Feiertage!$E$5:$E$5,"frei")&gt;0,INDEX(Feiertage!$C$5:$C$5,MATCH(B25,Feiertage!$A$5:$A$5,0)),"")</f>
        <v/>
      </c>
    </row>
    <row r="26" spans="1:8" x14ac:dyDescent="0.25">
      <c r="A26" s="8" t="s">
        <v>24</v>
      </c>
      <c r="B26" s="9">
        <v>46192</v>
      </c>
      <c r="C26" s="10"/>
      <c r="D26" s="10"/>
      <c r="E26" s="11"/>
      <c r="F26" s="12">
        <f>IF(AND(ISNUMBER(C26),ISNUMBER(D26)),MAX(0,(D26-C26+IF(D26&lt;C26,1,0))*24-IF(ISNUMBER(E26),E26,0)/60),0)</f>
        <v>0</v>
      </c>
      <c r="G26" s="13">
        <f>IF(COUNTIFS(Feiertage!$A$5:$A$5,B26,Feiertage!$E$5:$E$5,"frei")&gt;0,0,IF(WEEKDAY(B26,2)&lt;=5,$F$4,0))</f>
        <v>8</v>
      </c>
      <c r="H26" s="14" t="str">
        <f>IF(COUNTIFS(Feiertage!$A$5:$A$5,B26,Feiertage!$E$5:$E$5,"frei")&gt;0,INDEX(Feiertage!$C$5:$C$5,MATCH(B26,Feiertage!$A$5:$A$5,0)),"")</f>
        <v/>
      </c>
    </row>
    <row r="27" spans="1:8" x14ac:dyDescent="0.25">
      <c r="A27" s="15" t="s">
        <v>25</v>
      </c>
      <c r="B27" s="16">
        <v>46193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IF(COUNTIFS(Feiertage!$A$5:$A$5,B27,Feiertage!$E$5:$E$5,"frei")&gt;0,0,IF(WEEKDAY(B27,2)&lt;=5,$F$4,0))</f>
        <v>0</v>
      </c>
      <c r="H27" s="21" t="str">
        <f>IF(COUNTIFS(Feiertage!$A$5:$A$5,B27,Feiertage!$E$5:$E$5,"frei")&gt;0,INDEX(Feiertage!$C$5:$C$5,MATCH(B27,Feiertage!$A$5:$A$5,0)),"")</f>
        <v/>
      </c>
    </row>
    <row r="28" spans="1:8" x14ac:dyDescent="0.25">
      <c r="A28" s="15" t="s">
        <v>26</v>
      </c>
      <c r="B28" s="16">
        <v>46194</v>
      </c>
      <c r="C28" s="17"/>
      <c r="D28" s="17"/>
      <c r="E28" s="18"/>
      <c r="F28" s="19">
        <f>IF(AND(ISNUMBER(C28),ISNUMBER(D28)),MAX(0,(D28-C28+IF(D28&lt;C28,1,0))*24-IF(ISNUMBER(E28),E28,0)/60),0)</f>
        <v>0</v>
      </c>
      <c r="G28" s="20">
        <f>IF(COUNTIFS(Feiertage!$A$5:$A$5,B28,Feiertage!$E$5:$E$5,"frei")&gt;0,0,IF(WEEKDAY(B28,2)&lt;=5,$F$4,0))</f>
        <v>0</v>
      </c>
      <c r="H28" s="21" t="str">
        <f>IF(COUNTIFS(Feiertage!$A$5:$A$5,B28,Feiertage!$E$5:$E$5,"frei")&gt;0,INDEX(Feiertage!$C$5:$C$5,MATCH(B28,Feiertage!$A$5:$A$5,0)),"")</f>
        <v/>
      </c>
    </row>
    <row r="29" spans="1:8" x14ac:dyDescent="0.25">
      <c r="A29" s="8" t="s">
        <v>20</v>
      </c>
      <c r="B29" s="9">
        <v>46195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IF(COUNTIFS(Feiertage!$A$5:$A$5,B29,Feiertage!$E$5:$E$5,"frei")&gt;0,0,IF(WEEKDAY(B29,2)&lt;=5,$F$4,0))</f>
        <v>8</v>
      </c>
      <c r="H29" s="14" t="str">
        <f>IF(COUNTIFS(Feiertage!$A$5:$A$5,B29,Feiertage!$E$5:$E$5,"frei")&gt;0,INDEX(Feiertage!$C$5:$C$5,MATCH(B29,Feiertage!$A$5:$A$5,0)),"")</f>
        <v/>
      </c>
    </row>
    <row r="30" spans="1:8" x14ac:dyDescent="0.25">
      <c r="A30" s="8" t="s">
        <v>21</v>
      </c>
      <c r="B30" s="9">
        <v>46196</v>
      </c>
      <c r="C30" s="10"/>
      <c r="D30" s="10"/>
      <c r="E30" s="11"/>
      <c r="F30" s="12">
        <f>IF(AND(ISNUMBER(C30),ISNUMBER(D30)),MAX(0,(D30-C30+IF(D30&lt;C30,1,0))*24-IF(ISNUMBER(E30),E30,0)/60),0)</f>
        <v>0</v>
      </c>
      <c r="G30" s="13">
        <f>IF(COUNTIFS(Feiertage!$A$5:$A$5,B30,Feiertage!$E$5:$E$5,"frei")&gt;0,0,IF(WEEKDAY(B30,2)&lt;=5,$F$4,0))</f>
        <v>8</v>
      </c>
      <c r="H30" s="14" t="str">
        <f>IF(COUNTIFS(Feiertage!$A$5:$A$5,B30,Feiertage!$E$5:$E$5,"frei")&gt;0,INDEX(Feiertage!$C$5:$C$5,MATCH(B30,Feiertage!$A$5:$A$5,0)),"")</f>
        <v/>
      </c>
    </row>
    <row r="31" spans="1:8" x14ac:dyDescent="0.25">
      <c r="A31" s="8" t="s">
        <v>22</v>
      </c>
      <c r="B31" s="9">
        <v>46197</v>
      </c>
      <c r="C31" s="10"/>
      <c r="D31" s="10"/>
      <c r="E31" s="11"/>
      <c r="F31" s="12">
        <f>IF(AND(ISNUMBER(C31),ISNUMBER(D31)),MAX(0,(D31-C31+IF(D31&lt;C31,1,0))*24-IF(ISNUMBER(E31),E31,0)/60),0)</f>
        <v>0</v>
      </c>
      <c r="G31" s="13">
        <f>IF(COUNTIFS(Feiertage!$A$5:$A$5,B31,Feiertage!$E$5:$E$5,"frei")&gt;0,0,IF(WEEKDAY(B31,2)&lt;=5,$F$4,0))</f>
        <v>8</v>
      </c>
      <c r="H31" s="14" t="str">
        <f>IF(COUNTIFS(Feiertage!$A$5:$A$5,B31,Feiertage!$E$5:$E$5,"frei")&gt;0,INDEX(Feiertage!$C$5:$C$5,MATCH(B31,Feiertage!$A$5:$A$5,0)),"")</f>
        <v/>
      </c>
    </row>
    <row r="32" spans="1:8" x14ac:dyDescent="0.25">
      <c r="A32" s="8" t="s">
        <v>23</v>
      </c>
      <c r="B32" s="9">
        <v>46198</v>
      </c>
      <c r="C32" s="10"/>
      <c r="D32" s="10"/>
      <c r="E32" s="11"/>
      <c r="F32" s="12">
        <f>IF(AND(ISNUMBER(C32),ISNUMBER(D32)),MAX(0,(D32-C32+IF(D32&lt;C32,1,0))*24-IF(ISNUMBER(E32),E32,0)/60),0)</f>
        <v>0</v>
      </c>
      <c r="G32" s="13">
        <f>IF(COUNTIFS(Feiertage!$A$5:$A$5,B32,Feiertage!$E$5:$E$5,"frei")&gt;0,0,IF(WEEKDAY(B32,2)&lt;=5,$F$4,0))</f>
        <v>8</v>
      </c>
      <c r="H32" s="14" t="str">
        <f>IF(COUNTIFS(Feiertage!$A$5:$A$5,B32,Feiertage!$E$5:$E$5,"frei")&gt;0,INDEX(Feiertage!$C$5:$C$5,MATCH(B32,Feiertage!$A$5:$A$5,0)),"")</f>
        <v/>
      </c>
    </row>
    <row r="33" spans="1:8" x14ac:dyDescent="0.25">
      <c r="A33" s="8" t="s">
        <v>24</v>
      </c>
      <c r="B33" s="9">
        <v>46199</v>
      </c>
      <c r="C33" s="10"/>
      <c r="D33" s="10"/>
      <c r="E33" s="11"/>
      <c r="F33" s="12">
        <f>IF(AND(ISNUMBER(C33),ISNUMBER(D33)),MAX(0,(D33-C33+IF(D33&lt;C33,1,0))*24-IF(ISNUMBER(E33),E33,0)/60),0)</f>
        <v>0</v>
      </c>
      <c r="G33" s="13">
        <f>IF(COUNTIFS(Feiertage!$A$5:$A$5,B33,Feiertage!$E$5:$E$5,"frei")&gt;0,0,IF(WEEKDAY(B33,2)&lt;=5,$F$4,0))</f>
        <v>8</v>
      </c>
      <c r="H33" s="14" t="str">
        <f>IF(COUNTIFS(Feiertage!$A$5:$A$5,B33,Feiertage!$E$5:$E$5,"frei")&gt;0,INDEX(Feiertage!$C$5:$C$5,MATCH(B33,Feiertage!$A$5:$A$5,0)),"")</f>
        <v/>
      </c>
    </row>
    <row r="34" spans="1:8" x14ac:dyDescent="0.25">
      <c r="A34" s="15" t="s">
        <v>25</v>
      </c>
      <c r="B34" s="16">
        <v>46200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IF(COUNTIFS(Feiertage!$A$5:$A$5,B34,Feiertage!$E$5:$E$5,"frei")&gt;0,0,IF(WEEKDAY(B34,2)&lt;=5,$F$4,0))</f>
        <v>0</v>
      </c>
      <c r="H34" s="21" t="str">
        <f>IF(COUNTIFS(Feiertage!$A$5:$A$5,B34,Feiertage!$E$5:$E$5,"frei")&gt;0,INDEX(Feiertage!$C$5:$C$5,MATCH(B34,Feiertage!$A$5:$A$5,0)),"")</f>
        <v/>
      </c>
    </row>
    <row r="35" spans="1:8" x14ac:dyDescent="0.25">
      <c r="A35" s="15" t="s">
        <v>26</v>
      </c>
      <c r="B35" s="16">
        <v>46201</v>
      </c>
      <c r="C35" s="17"/>
      <c r="D35" s="17"/>
      <c r="E35" s="18"/>
      <c r="F35" s="19">
        <f>IF(AND(ISNUMBER(C35),ISNUMBER(D35)),MAX(0,(D35-C35+IF(D35&lt;C35,1,0))*24-IF(ISNUMBER(E35),E35,0)/60),0)</f>
        <v>0</v>
      </c>
      <c r="G35" s="20">
        <f>IF(COUNTIFS(Feiertage!$A$5:$A$5,B35,Feiertage!$E$5:$E$5,"frei")&gt;0,0,IF(WEEKDAY(B35,2)&lt;=5,$F$4,0))</f>
        <v>0</v>
      </c>
      <c r="H35" s="21" t="str">
        <f>IF(COUNTIFS(Feiertage!$A$5:$A$5,B35,Feiertage!$E$5:$E$5,"frei")&gt;0,INDEX(Feiertage!$C$5:$C$5,MATCH(B35,Feiertage!$A$5:$A$5,0)),"")</f>
        <v/>
      </c>
    </row>
    <row r="36" spans="1:8" x14ac:dyDescent="0.25">
      <c r="A36" s="8" t="s">
        <v>20</v>
      </c>
      <c r="B36" s="9">
        <v>46202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IF(COUNTIFS(Feiertage!$A$5:$A$5,B36,Feiertage!$E$5:$E$5,"frei")&gt;0,0,IF(WEEKDAY(B36,2)&lt;=5,$F$4,0))</f>
        <v>8</v>
      </c>
      <c r="H36" s="14" t="str">
        <f>IF(COUNTIFS(Feiertage!$A$5:$A$5,B36,Feiertage!$E$5:$E$5,"frei")&gt;0,INDEX(Feiertage!$C$5:$C$5,MATCH(B36,Feiertage!$A$5:$A$5,0)),"")</f>
        <v/>
      </c>
    </row>
    <row r="37" spans="1:8" x14ac:dyDescent="0.25">
      <c r="A37" s="8" t="s">
        <v>21</v>
      </c>
      <c r="B37" s="9">
        <v>46203</v>
      </c>
      <c r="C37" s="10"/>
      <c r="D37" s="10"/>
      <c r="E37" s="11"/>
      <c r="F37" s="12">
        <f>IF(AND(ISNUMBER(C37),ISNUMBER(D37)),MAX(0,(D37-C37+IF(D37&lt;C37,1,0))*24-IF(ISNUMBER(E37),E37,0)/60),0)</f>
        <v>0</v>
      </c>
      <c r="G37" s="13">
        <f>IF(COUNTIFS(Feiertage!$A$5:$A$5,B37,Feiertage!$E$5:$E$5,"frei")&gt;0,0,IF(WEEKDAY(B37,2)&lt;=5,$F$4,0))</f>
        <v>8</v>
      </c>
      <c r="H37" s="14" t="str">
        <f>IF(COUNTIFS(Feiertage!$A$5:$A$5,B37,Feiertage!$E$5:$E$5,"frei")&gt;0,INDEX(Feiertage!$C$5:$C$5,MATCH(B37,Feiertage!$A$5:$A$5,0)),"")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2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2">
        <f>SUM(G8:G37)</f>
        <v>176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-176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22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46177</v>
      </c>
      <c r="B5" s="11" t="s">
        <v>23</v>
      </c>
      <c r="C5" s="14" t="s">
        <v>57</v>
      </c>
      <c r="D5" s="14" t="s">
        <v>58</v>
      </c>
      <c r="E5" s="8" t="str">
        <f>IF(A5="","",IF(INDEX($H5:$X5,1,MATCH(Stundenzettel!$B$5,$H$4:$X$4,0))=1,"frei","kein Feiertag"))</f>
        <v>kein Feiertag</v>
      </c>
      <c r="H5">
        <v>0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1</v>
      </c>
      <c r="P5">
        <v>0</v>
      </c>
      <c r="Q5">
        <v>0</v>
      </c>
      <c r="R5">
        <v>1</v>
      </c>
      <c r="S5">
        <v>1</v>
      </c>
      <c r="T5">
        <v>1</v>
      </c>
      <c r="U5">
        <v>0</v>
      </c>
      <c r="V5">
        <v>0</v>
      </c>
      <c r="W5">
        <v>0</v>
      </c>
      <c r="X5">
        <v>0</v>
      </c>
    </row>
    <row r="7" ht="32" customHeight="1" spans="1:5" x14ac:dyDescent="0.25">
      <c r="A7" s="26" t="s">
        <v>59</v>
      </c>
      <c r="B7" s="26"/>
      <c r="C7" s="26"/>
      <c r="D7" s="26"/>
      <c r="E7" s="26"/>
    </row>
  </sheetData>
  <mergeCells count="3">
    <mergeCell ref="A1:E1"/>
    <mergeCell ref="A2:E2"/>
    <mergeCell ref="A7:E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2026-06-01T00:00:00Z</dcterms:created>
  <dcterms:modified xsi:type="dcterms:W3CDTF">2026-10-26T22:32:48Z</dcterms:modified>
</cp:coreProperties>
</file>