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<sst xmlns="http://schemas.openxmlformats.org/spreadsheetml/2006/main" count="99" uniqueCount="64">
  <si>
    <t>Stundenzettel Mai 2026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</si>
  <si>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</si>
  <si>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</si>
  <si>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</si>
  <si>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</si>
  <si>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Mai 2026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</si>
  <si>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</si>
  <si>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</si>
  <si>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</si>
  <si>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</si>
  <si>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</si>
  <si>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</si>
  <si>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</si>
  <si>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</si>
  <si>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</si>
  <si>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</si>
  <si>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</si>
  <si>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</si>
  <si>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</si>
  <si>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</si>
  <si>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Fr</t>
  </si>
  <si>
    <t>Sa</t>
  </si>
  <si>
    <t>So</t>
  </si>
  <si>
    <t>Mo</t>
  </si>
  <si>
    <t>Di</t>
  </si>
  <si>
    <t>Mi</t>
  </si>
  <si>
    <t>Do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</si>
  <si>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</si>
  <si>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</si>
  <si>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</si>
  <si>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</si>
  <si>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</si>
  <si>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</si>
  <si>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</si>
  <si>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</si>
  <si>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</si>
  <si>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Mai 2026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</si>
  <si>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</si>
  <si>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</si>
  <si>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</si>
  <si>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</si>
  <si>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</si>
  <si>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</si>
  <si>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</si>
  <si>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</si>
  <si>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</si>
  <si>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</si>
  <si>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</si>
  <si>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</si>
  <si>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</si>
  <si>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</si>
  <si>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</si>
  <si>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</si>
  <si>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</si>
  <si>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</si>
  <si>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</si>
  <si>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</si>
  <si>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Tag der Arbeit</t>
  </si>
  <si>
    <t>alle Bundesländer</t>
  </si>
  <si>
    <t>Christi Himmelfahrt</t>
  </si>
  <si>
    <t>Pfingstsonntag</t>
  </si>
  <si>
    <t>BB</t>
  </si>
  <si>
    <t>Pfingstmontag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</si>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</sst>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6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46143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IF(COUNTIFS(Feiertage!$A$5:$A$8,B8,Feiertage!$E$5:$E$8,"frei")&gt;0,0,IF(WEEKDAY(B8,2)&lt;=5,$F$4,0))</f>
        <v>0</v>
      </c>
      <c r="H8" s="14" t="str">
        <f>IF(COUNTIFS(Feiertage!$A$5:$A$8,B8,Feiertage!$E$5:$E$8,"frei")&gt;0,INDEX(Feiertage!$C$5:$C$8,MATCH(B8,Feiertage!$A$5:$A$8,0)),"")</f>
        <v>Tag der Arbeit</v>
      </c>
    </row>
    <row r="9" spans="1:8" x14ac:dyDescent="0.25">
      <c r="A9" s="15" t="s">
        <v>21</v>
      </c>
      <c r="B9" s="16">
        <v>46144</v>
      </c>
      <c r="C9" s="17"/>
      <c r="D9" s="17"/>
      <c r="E9" s="18"/>
      <c r="F9" s="19">
        <f>IF(AND(ISNUMBER(C9),ISNUMBER(D9)),MAX(0,(D9-C9+IF(D9&lt;C9,1,0))*24-IF(ISNUMBER(E9),E9,0)/60),0)</f>
        <v>0</v>
      </c>
      <c r="G9" s="20">
        <f>IF(COUNTIFS(Feiertage!$A$5:$A$8,B9,Feiertage!$E$5:$E$8,"frei")&gt;0,0,IF(WEEKDAY(B9,2)&lt;=5,$F$4,0))</f>
        <v>0</v>
      </c>
      <c r="H9" s="21" t="str">
        <f>IF(COUNTIFS(Feiertage!$A$5:$A$8,B9,Feiertage!$E$5:$E$8,"frei")&gt;0,INDEX(Feiertage!$C$5:$C$8,MATCH(B9,Feiertage!$A$5:$A$8,0)),"")</f>
        <v/>
      </c>
    </row>
    <row r="10" spans="1:8" x14ac:dyDescent="0.25">
      <c r="A10" s="15" t="s">
        <v>22</v>
      </c>
      <c r="B10" s="16">
        <v>46145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IF(COUNTIFS(Feiertage!$A$5:$A$8,B10,Feiertage!$E$5:$E$8,"frei")&gt;0,0,IF(WEEKDAY(B10,2)&lt;=5,$F$4,0))</f>
        <v>0</v>
      </c>
      <c r="H10" s="21" t="str">
        <f>IF(COUNTIFS(Feiertage!$A$5:$A$8,B10,Feiertage!$E$5:$E$8,"frei")&gt;0,INDEX(Feiertage!$C$5:$C$8,MATCH(B10,Feiertage!$A$5:$A$8,0)),"")</f>
        <v/>
      </c>
    </row>
    <row r="11" spans="1:8" x14ac:dyDescent="0.25">
      <c r="A11" s="8" t="s">
        <v>23</v>
      </c>
      <c r="B11" s="9">
        <v>46146</v>
      </c>
      <c r="C11" s="10"/>
      <c r="D11" s="10"/>
      <c r="E11" s="11"/>
      <c r="F11" s="12">
        <f>IF(AND(ISNUMBER(C11),ISNUMBER(D11)),MAX(0,(D11-C11+IF(D11&lt;C11,1,0))*24-IF(ISNUMBER(E11),E11,0)/60),0)</f>
        <v>0</v>
      </c>
      <c r="G11" s="13">
        <f>IF(COUNTIFS(Feiertage!$A$5:$A$8,B11,Feiertage!$E$5:$E$8,"frei")&gt;0,0,IF(WEEKDAY(B11,2)&lt;=5,$F$4,0))</f>
        <v>8</v>
      </c>
      <c r="H11" s="14" t="str">
        <f>IF(COUNTIFS(Feiertage!$A$5:$A$8,B11,Feiertage!$E$5:$E$8,"frei")&gt;0,INDEX(Feiertage!$C$5:$C$8,MATCH(B11,Feiertage!$A$5:$A$8,0)),"")</f>
        <v/>
      </c>
    </row>
    <row r="12" spans="1:8" x14ac:dyDescent="0.25">
      <c r="A12" s="8" t="s">
        <v>24</v>
      </c>
      <c r="B12" s="9">
        <v>46147</v>
      </c>
      <c r="C12" s="10"/>
      <c r="D12" s="10"/>
      <c r="E12" s="11"/>
      <c r="F12" s="12">
        <f>IF(AND(ISNUMBER(C12),ISNUMBER(D12)),MAX(0,(D12-C12+IF(D12&lt;C12,1,0))*24-IF(ISNUMBER(E12),E12,0)/60),0)</f>
        <v>0</v>
      </c>
      <c r="G12" s="13">
        <f>IF(COUNTIFS(Feiertage!$A$5:$A$8,B12,Feiertage!$E$5:$E$8,"frei")&gt;0,0,IF(WEEKDAY(B12,2)&lt;=5,$F$4,0))</f>
        <v>8</v>
      </c>
      <c r="H12" s="14" t="str">
        <f>IF(COUNTIFS(Feiertage!$A$5:$A$8,B12,Feiertage!$E$5:$E$8,"frei")&gt;0,INDEX(Feiertage!$C$5:$C$8,MATCH(B12,Feiertage!$A$5:$A$8,0)),"")</f>
        <v/>
      </c>
    </row>
    <row r="13" spans="1:8" x14ac:dyDescent="0.25">
      <c r="A13" s="8" t="s">
        <v>25</v>
      </c>
      <c r="B13" s="9">
        <v>46148</v>
      </c>
      <c r="C13" s="10"/>
      <c r="D13" s="10"/>
      <c r="E13" s="11"/>
      <c r="F13" s="12">
        <f>IF(AND(ISNUMBER(C13),ISNUMBER(D13)),MAX(0,(D13-C13+IF(D13&lt;C13,1,0))*24-IF(ISNUMBER(E13),E13,0)/60),0)</f>
        <v>0</v>
      </c>
      <c r="G13" s="13">
        <f>IF(COUNTIFS(Feiertage!$A$5:$A$8,B13,Feiertage!$E$5:$E$8,"frei")&gt;0,0,IF(WEEKDAY(B13,2)&lt;=5,$F$4,0))</f>
        <v>8</v>
      </c>
      <c r="H13" s="14" t="str">
        <f>IF(COUNTIFS(Feiertage!$A$5:$A$8,B13,Feiertage!$E$5:$E$8,"frei")&gt;0,INDEX(Feiertage!$C$5:$C$8,MATCH(B13,Feiertage!$A$5:$A$8,0)),"")</f>
        <v/>
      </c>
    </row>
    <row r="14" spans="1:8" x14ac:dyDescent="0.25">
      <c r="A14" s="8" t="s">
        <v>26</v>
      </c>
      <c r="B14" s="9">
        <v>46149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IF(COUNTIFS(Feiertage!$A$5:$A$8,B14,Feiertage!$E$5:$E$8,"frei")&gt;0,0,IF(WEEKDAY(B14,2)&lt;=5,$F$4,0))</f>
        <v>8</v>
      </c>
      <c r="H14" s="14" t="str">
        <f>IF(COUNTIFS(Feiertage!$A$5:$A$8,B14,Feiertage!$E$5:$E$8,"frei")&gt;0,INDEX(Feiertage!$C$5:$C$8,MATCH(B14,Feiertage!$A$5:$A$8,0)),"")</f>
        <v/>
      </c>
    </row>
    <row r="15" spans="1:8" x14ac:dyDescent="0.25">
      <c r="A15" s="8" t="s">
        <v>20</v>
      </c>
      <c r="B15" s="9">
        <v>46150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IF(COUNTIFS(Feiertage!$A$5:$A$8,B15,Feiertage!$E$5:$E$8,"frei")&gt;0,0,IF(WEEKDAY(B15,2)&lt;=5,$F$4,0))</f>
        <v>8</v>
      </c>
      <c r="H15" s="14" t="str">
        <f>IF(COUNTIFS(Feiertage!$A$5:$A$8,B15,Feiertage!$E$5:$E$8,"frei")&gt;0,INDEX(Feiertage!$C$5:$C$8,MATCH(B15,Feiertage!$A$5:$A$8,0)),"")</f>
        <v/>
      </c>
    </row>
    <row r="16" spans="1:8" x14ac:dyDescent="0.25">
      <c r="A16" s="15" t="s">
        <v>21</v>
      </c>
      <c r="B16" s="16">
        <v>46151</v>
      </c>
      <c r="C16" s="17"/>
      <c r="D16" s="17"/>
      <c r="E16" s="18"/>
      <c r="F16" s="19">
        <f>IF(AND(ISNUMBER(C16),ISNUMBER(D16)),MAX(0,(D16-C16+IF(D16&lt;C16,1,0))*24-IF(ISNUMBER(E16),E16,0)/60),0)</f>
        <v>0</v>
      </c>
      <c r="G16" s="20">
        <f>IF(COUNTIFS(Feiertage!$A$5:$A$8,B16,Feiertage!$E$5:$E$8,"frei")&gt;0,0,IF(WEEKDAY(B16,2)&lt;=5,$F$4,0))</f>
        <v>0</v>
      </c>
      <c r="H16" s="21" t="str">
        <f>IF(COUNTIFS(Feiertage!$A$5:$A$8,B16,Feiertage!$E$5:$E$8,"frei")&gt;0,INDEX(Feiertage!$C$5:$C$8,MATCH(B16,Feiertage!$A$5:$A$8,0)),"")</f>
        <v/>
      </c>
    </row>
    <row r="17" spans="1:8" x14ac:dyDescent="0.25">
      <c r="A17" s="15" t="s">
        <v>22</v>
      </c>
      <c r="B17" s="16">
        <v>46152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IF(COUNTIFS(Feiertage!$A$5:$A$8,B17,Feiertage!$E$5:$E$8,"frei")&gt;0,0,IF(WEEKDAY(B17,2)&lt;=5,$F$4,0))</f>
        <v>0</v>
      </c>
      <c r="H17" s="21" t="str">
        <f>IF(COUNTIFS(Feiertage!$A$5:$A$8,B17,Feiertage!$E$5:$E$8,"frei")&gt;0,INDEX(Feiertage!$C$5:$C$8,MATCH(B17,Feiertage!$A$5:$A$8,0)),"")</f>
        <v/>
      </c>
    </row>
    <row r="18" spans="1:8" x14ac:dyDescent="0.25">
      <c r="A18" s="8" t="s">
        <v>23</v>
      </c>
      <c r="B18" s="9">
        <v>46153</v>
      </c>
      <c r="C18" s="10"/>
      <c r="D18" s="10"/>
      <c r="E18" s="11"/>
      <c r="F18" s="12">
        <f>IF(AND(ISNUMBER(C18),ISNUMBER(D18)),MAX(0,(D18-C18+IF(D18&lt;C18,1,0))*24-IF(ISNUMBER(E18),E18,0)/60),0)</f>
        <v>0</v>
      </c>
      <c r="G18" s="13">
        <f>IF(COUNTIFS(Feiertage!$A$5:$A$8,B18,Feiertage!$E$5:$E$8,"frei")&gt;0,0,IF(WEEKDAY(B18,2)&lt;=5,$F$4,0))</f>
        <v>8</v>
      </c>
      <c r="H18" s="14" t="str">
        <f>IF(COUNTIFS(Feiertage!$A$5:$A$8,B18,Feiertage!$E$5:$E$8,"frei")&gt;0,INDEX(Feiertage!$C$5:$C$8,MATCH(B18,Feiertage!$A$5:$A$8,0)),"")</f>
        <v/>
      </c>
    </row>
    <row r="19" spans="1:8" x14ac:dyDescent="0.25">
      <c r="A19" s="8" t="s">
        <v>24</v>
      </c>
      <c r="B19" s="9">
        <v>46154</v>
      </c>
      <c r="C19" s="10"/>
      <c r="D19" s="10"/>
      <c r="E19" s="11"/>
      <c r="F19" s="12">
        <f>IF(AND(ISNUMBER(C19),ISNUMBER(D19)),MAX(0,(D19-C19+IF(D19&lt;C19,1,0))*24-IF(ISNUMBER(E19),E19,0)/60),0)</f>
        <v>0</v>
      </c>
      <c r="G19" s="13">
        <f>IF(COUNTIFS(Feiertage!$A$5:$A$8,B19,Feiertage!$E$5:$E$8,"frei")&gt;0,0,IF(WEEKDAY(B19,2)&lt;=5,$F$4,0))</f>
        <v>8</v>
      </c>
      <c r="H19" s="14" t="str">
        <f>IF(COUNTIFS(Feiertage!$A$5:$A$8,B19,Feiertage!$E$5:$E$8,"frei")&gt;0,INDEX(Feiertage!$C$5:$C$8,MATCH(B19,Feiertage!$A$5:$A$8,0)),"")</f>
        <v/>
      </c>
    </row>
    <row r="20" spans="1:8" x14ac:dyDescent="0.25">
      <c r="A20" s="8" t="s">
        <v>25</v>
      </c>
      <c r="B20" s="9">
        <v>46155</v>
      </c>
      <c r="C20" s="10"/>
      <c r="D20" s="10"/>
      <c r="E20" s="11"/>
      <c r="F20" s="12">
        <f>IF(AND(ISNUMBER(C20),ISNUMBER(D20)),MAX(0,(D20-C20+IF(D20&lt;C20,1,0))*24-IF(ISNUMBER(E20),E20,0)/60),0)</f>
        <v>0</v>
      </c>
      <c r="G20" s="13">
        <f>IF(COUNTIFS(Feiertage!$A$5:$A$8,B20,Feiertage!$E$5:$E$8,"frei")&gt;0,0,IF(WEEKDAY(B20,2)&lt;=5,$F$4,0))</f>
        <v>8</v>
      </c>
      <c r="H20" s="14" t="str">
        <f>IF(COUNTIFS(Feiertage!$A$5:$A$8,B20,Feiertage!$E$5:$E$8,"frei")&gt;0,INDEX(Feiertage!$C$5:$C$8,MATCH(B20,Feiertage!$A$5:$A$8,0)),"")</f>
        <v/>
      </c>
    </row>
    <row r="21" spans="1:8" x14ac:dyDescent="0.25">
      <c r="A21" s="8" t="s">
        <v>26</v>
      </c>
      <c r="B21" s="9">
        <v>46156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IF(COUNTIFS(Feiertage!$A$5:$A$8,B21,Feiertage!$E$5:$E$8,"frei")&gt;0,0,IF(WEEKDAY(B21,2)&lt;=5,$F$4,0))</f>
        <v>0</v>
      </c>
      <c r="H21" s="14" t="str">
        <f>IF(COUNTIFS(Feiertage!$A$5:$A$8,B21,Feiertage!$E$5:$E$8,"frei")&gt;0,INDEX(Feiertage!$C$5:$C$8,MATCH(B21,Feiertage!$A$5:$A$8,0)),"")</f>
        <v>Christi Himmelfahrt</v>
      </c>
    </row>
    <row r="22" spans="1:8" x14ac:dyDescent="0.25">
      <c r="A22" s="8" t="s">
        <v>20</v>
      </c>
      <c r="B22" s="9">
        <v>46157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IF(COUNTIFS(Feiertage!$A$5:$A$8,B22,Feiertage!$E$5:$E$8,"frei")&gt;0,0,IF(WEEKDAY(B22,2)&lt;=5,$F$4,0))</f>
        <v>8</v>
      </c>
      <c r="H22" s="14" t="str">
        <f>IF(COUNTIFS(Feiertage!$A$5:$A$8,B22,Feiertage!$E$5:$E$8,"frei")&gt;0,INDEX(Feiertage!$C$5:$C$8,MATCH(B22,Feiertage!$A$5:$A$8,0)),"")</f>
        <v/>
      </c>
    </row>
    <row r="23" spans="1:8" x14ac:dyDescent="0.25">
      <c r="A23" s="15" t="s">
        <v>21</v>
      </c>
      <c r="B23" s="16">
        <v>46158</v>
      </c>
      <c r="C23" s="17"/>
      <c r="D23" s="17"/>
      <c r="E23" s="18"/>
      <c r="F23" s="19">
        <f>IF(AND(ISNUMBER(C23),ISNUMBER(D23)),MAX(0,(D23-C23+IF(D23&lt;C23,1,0))*24-IF(ISNUMBER(E23),E23,0)/60),0)</f>
        <v>0</v>
      </c>
      <c r="G23" s="20">
        <f>IF(COUNTIFS(Feiertage!$A$5:$A$8,B23,Feiertage!$E$5:$E$8,"frei")&gt;0,0,IF(WEEKDAY(B23,2)&lt;=5,$F$4,0))</f>
        <v>0</v>
      </c>
      <c r="H23" s="21" t="str">
        <f>IF(COUNTIFS(Feiertage!$A$5:$A$8,B23,Feiertage!$E$5:$E$8,"frei")&gt;0,INDEX(Feiertage!$C$5:$C$8,MATCH(B23,Feiertage!$A$5:$A$8,0)),"")</f>
        <v/>
      </c>
    </row>
    <row r="24" spans="1:8" x14ac:dyDescent="0.25">
      <c r="A24" s="15" t="s">
        <v>22</v>
      </c>
      <c r="B24" s="16">
        <v>46159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IF(COUNTIFS(Feiertage!$A$5:$A$8,B24,Feiertage!$E$5:$E$8,"frei")&gt;0,0,IF(WEEKDAY(B24,2)&lt;=5,$F$4,0))</f>
        <v>0</v>
      </c>
      <c r="H24" s="21" t="str">
        <f>IF(COUNTIFS(Feiertage!$A$5:$A$8,B24,Feiertage!$E$5:$E$8,"frei")&gt;0,INDEX(Feiertage!$C$5:$C$8,MATCH(B24,Feiertage!$A$5:$A$8,0)),"")</f>
        <v/>
      </c>
    </row>
    <row r="25" spans="1:8" x14ac:dyDescent="0.25">
      <c r="A25" s="8" t="s">
        <v>23</v>
      </c>
      <c r="B25" s="9">
        <v>46160</v>
      </c>
      <c r="C25" s="10"/>
      <c r="D25" s="10"/>
      <c r="E25" s="11"/>
      <c r="F25" s="12">
        <f>IF(AND(ISNUMBER(C25),ISNUMBER(D25)),MAX(0,(D25-C25+IF(D25&lt;C25,1,0))*24-IF(ISNUMBER(E25),E25,0)/60),0)</f>
        <v>0</v>
      </c>
      <c r="G25" s="13">
        <f>IF(COUNTIFS(Feiertage!$A$5:$A$8,B25,Feiertage!$E$5:$E$8,"frei")&gt;0,0,IF(WEEKDAY(B25,2)&lt;=5,$F$4,0))</f>
        <v>8</v>
      </c>
      <c r="H25" s="14" t="str">
        <f>IF(COUNTIFS(Feiertage!$A$5:$A$8,B25,Feiertage!$E$5:$E$8,"frei")&gt;0,INDEX(Feiertage!$C$5:$C$8,MATCH(B25,Feiertage!$A$5:$A$8,0)),"")</f>
        <v/>
      </c>
    </row>
    <row r="26" spans="1:8" x14ac:dyDescent="0.25">
      <c r="A26" s="8" t="s">
        <v>24</v>
      </c>
      <c r="B26" s="9">
        <v>46161</v>
      </c>
      <c r="C26" s="10"/>
      <c r="D26" s="10"/>
      <c r="E26" s="11"/>
      <c r="F26" s="12">
        <f>IF(AND(ISNUMBER(C26),ISNUMBER(D26)),MAX(0,(D26-C26+IF(D26&lt;C26,1,0))*24-IF(ISNUMBER(E26),E26,0)/60),0)</f>
        <v>0</v>
      </c>
      <c r="G26" s="13">
        <f>IF(COUNTIFS(Feiertage!$A$5:$A$8,B26,Feiertage!$E$5:$E$8,"frei")&gt;0,0,IF(WEEKDAY(B26,2)&lt;=5,$F$4,0))</f>
        <v>8</v>
      </c>
      <c r="H26" s="14" t="str">
        <f>IF(COUNTIFS(Feiertage!$A$5:$A$8,B26,Feiertage!$E$5:$E$8,"frei")&gt;0,INDEX(Feiertage!$C$5:$C$8,MATCH(B26,Feiertage!$A$5:$A$8,0)),"")</f>
        <v/>
      </c>
    </row>
    <row r="27" spans="1:8" x14ac:dyDescent="0.25">
      <c r="A27" s="8" t="s">
        <v>25</v>
      </c>
      <c r="B27" s="9">
        <v>46162</v>
      </c>
      <c r="C27" s="10"/>
      <c r="D27" s="10"/>
      <c r="E27" s="11"/>
      <c r="F27" s="12">
        <f>IF(AND(ISNUMBER(C27),ISNUMBER(D27)),MAX(0,(D27-C27+IF(D27&lt;C27,1,0))*24-IF(ISNUMBER(E27),E27,0)/60),0)</f>
        <v>0</v>
      </c>
      <c r="G27" s="13">
        <f>IF(COUNTIFS(Feiertage!$A$5:$A$8,B27,Feiertage!$E$5:$E$8,"frei")&gt;0,0,IF(WEEKDAY(B27,2)&lt;=5,$F$4,0))</f>
        <v>8</v>
      </c>
      <c r="H27" s="14" t="str">
        <f>IF(COUNTIFS(Feiertage!$A$5:$A$8,B27,Feiertage!$E$5:$E$8,"frei")&gt;0,INDEX(Feiertage!$C$5:$C$8,MATCH(B27,Feiertage!$A$5:$A$8,0)),"")</f>
        <v/>
      </c>
    </row>
    <row r="28" spans="1:8" x14ac:dyDescent="0.25">
      <c r="A28" s="8" t="s">
        <v>26</v>
      </c>
      <c r="B28" s="9">
        <v>46163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IF(COUNTIFS(Feiertage!$A$5:$A$8,B28,Feiertage!$E$5:$E$8,"frei")&gt;0,0,IF(WEEKDAY(B28,2)&lt;=5,$F$4,0))</f>
        <v>8</v>
      </c>
      <c r="H28" s="14" t="str">
        <f>IF(COUNTIFS(Feiertage!$A$5:$A$8,B28,Feiertage!$E$5:$E$8,"frei")&gt;0,INDEX(Feiertage!$C$5:$C$8,MATCH(B28,Feiertage!$A$5:$A$8,0)),"")</f>
        <v/>
      </c>
    </row>
    <row r="29" spans="1:8" x14ac:dyDescent="0.25">
      <c r="A29" s="8" t="s">
        <v>20</v>
      </c>
      <c r="B29" s="9">
        <v>46164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IF(COUNTIFS(Feiertage!$A$5:$A$8,B29,Feiertage!$E$5:$E$8,"frei")&gt;0,0,IF(WEEKDAY(B29,2)&lt;=5,$F$4,0))</f>
        <v>8</v>
      </c>
      <c r="H29" s="14" t="str">
        <f>IF(COUNTIFS(Feiertage!$A$5:$A$8,B29,Feiertage!$E$5:$E$8,"frei")&gt;0,INDEX(Feiertage!$C$5:$C$8,MATCH(B29,Feiertage!$A$5:$A$8,0)),"")</f>
        <v/>
      </c>
    </row>
    <row r="30" spans="1:8" x14ac:dyDescent="0.25">
      <c r="A30" s="15" t="s">
        <v>21</v>
      </c>
      <c r="B30" s="16">
        <v>46165</v>
      </c>
      <c r="C30" s="17"/>
      <c r="D30" s="17"/>
      <c r="E30" s="18"/>
      <c r="F30" s="19">
        <f>IF(AND(ISNUMBER(C30),ISNUMBER(D30)),MAX(0,(D30-C30+IF(D30&lt;C30,1,0))*24-IF(ISNUMBER(E30),E30,0)/60),0)</f>
        <v>0</v>
      </c>
      <c r="G30" s="20">
        <f>IF(COUNTIFS(Feiertage!$A$5:$A$8,B30,Feiertage!$E$5:$E$8,"frei")&gt;0,0,IF(WEEKDAY(B30,2)&lt;=5,$F$4,0))</f>
        <v>0</v>
      </c>
      <c r="H30" s="21" t="str">
        <f>IF(COUNTIFS(Feiertage!$A$5:$A$8,B30,Feiertage!$E$5:$E$8,"frei")&gt;0,INDEX(Feiertage!$C$5:$C$8,MATCH(B30,Feiertage!$A$5:$A$8,0)),"")</f>
        <v/>
      </c>
    </row>
    <row r="31" spans="1:8" x14ac:dyDescent="0.25">
      <c r="A31" s="15" t="s">
        <v>22</v>
      </c>
      <c r="B31" s="16">
        <v>46166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IF(COUNTIFS(Feiertage!$A$5:$A$8,B31,Feiertage!$E$5:$E$8,"frei")&gt;0,0,IF(WEEKDAY(B31,2)&lt;=5,$F$4,0))</f>
        <v>0</v>
      </c>
      <c r="H31" s="21" t="str">
        <f>IF(COUNTIFS(Feiertage!$A$5:$A$8,B31,Feiertage!$E$5:$E$8,"frei")&gt;0,INDEX(Feiertage!$C$5:$C$8,MATCH(B31,Feiertage!$A$5:$A$8,0)),"")</f>
        <v/>
      </c>
    </row>
    <row r="32" spans="1:8" x14ac:dyDescent="0.25">
      <c r="A32" s="8" t="s">
        <v>23</v>
      </c>
      <c r="B32" s="9">
        <v>46167</v>
      </c>
      <c r="C32" s="10"/>
      <c r="D32" s="10"/>
      <c r="E32" s="11"/>
      <c r="F32" s="12">
        <f>IF(AND(ISNUMBER(C32),ISNUMBER(D32)),MAX(0,(D32-C32+IF(D32&lt;C32,1,0))*24-IF(ISNUMBER(E32),E32,0)/60),0)</f>
        <v>0</v>
      </c>
      <c r="G32" s="13">
        <f>IF(COUNTIFS(Feiertage!$A$5:$A$8,B32,Feiertage!$E$5:$E$8,"frei")&gt;0,0,IF(WEEKDAY(B32,2)&lt;=5,$F$4,0))</f>
        <v>0</v>
      </c>
      <c r="H32" s="14" t="str">
        <f>IF(COUNTIFS(Feiertage!$A$5:$A$8,B32,Feiertage!$E$5:$E$8,"frei")&gt;0,INDEX(Feiertage!$C$5:$C$8,MATCH(B32,Feiertage!$A$5:$A$8,0)),"")</f>
        <v>Pfingstmontag</v>
      </c>
    </row>
    <row r="33" spans="1:8" x14ac:dyDescent="0.25">
      <c r="A33" s="8" t="s">
        <v>24</v>
      </c>
      <c r="B33" s="9">
        <v>46168</v>
      </c>
      <c r="C33" s="10"/>
      <c r="D33" s="10"/>
      <c r="E33" s="11"/>
      <c r="F33" s="12">
        <f>IF(AND(ISNUMBER(C33),ISNUMBER(D33)),MAX(0,(D33-C33+IF(D33&lt;C33,1,0))*24-IF(ISNUMBER(E33),E33,0)/60),0)</f>
        <v>0</v>
      </c>
      <c r="G33" s="13">
        <f>IF(COUNTIFS(Feiertage!$A$5:$A$8,B33,Feiertage!$E$5:$E$8,"frei")&gt;0,0,IF(WEEKDAY(B33,2)&lt;=5,$F$4,0))</f>
        <v>8</v>
      </c>
      <c r="H33" s="14" t="str">
        <f>IF(COUNTIFS(Feiertage!$A$5:$A$8,B33,Feiertage!$E$5:$E$8,"frei")&gt;0,INDEX(Feiertage!$C$5:$C$8,MATCH(B33,Feiertage!$A$5:$A$8,0)),"")</f>
        <v/>
      </c>
    </row>
    <row r="34" spans="1:8" x14ac:dyDescent="0.25">
      <c r="A34" s="8" t="s">
        <v>25</v>
      </c>
      <c r="B34" s="9">
        <v>46169</v>
      </c>
      <c r="C34" s="10"/>
      <c r="D34" s="10"/>
      <c r="E34" s="11"/>
      <c r="F34" s="12">
        <f>IF(AND(ISNUMBER(C34),ISNUMBER(D34)),MAX(0,(D34-C34+IF(D34&lt;C34,1,0))*24-IF(ISNUMBER(E34),E34,0)/60),0)</f>
        <v>0</v>
      </c>
      <c r="G34" s="13">
        <f>IF(COUNTIFS(Feiertage!$A$5:$A$8,B34,Feiertage!$E$5:$E$8,"frei")&gt;0,0,IF(WEEKDAY(B34,2)&lt;=5,$F$4,0))</f>
        <v>8</v>
      </c>
      <c r="H34" s="14" t="str">
        <f>IF(COUNTIFS(Feiertage!$A$5:$A$8,B34,Feiertage!$E$5:$E$8,"frei")&gt;0,INDEX(Feiertage!$C$5:$C$8,MATCH(B34,Feiertage!$A$5:$A$8,0)),"")</f>
        <v/>
      </c>
    </row>
    <row r="35" spans="1:8" x14ac:dyDescent="0.25">
      <c r="A35" s="8" t="s">
        <v>26</v>
      </c>
      <c r="B35" s="9">
        <v>46170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IF(COUNTIFS(Feiertage!$A$5:$A$8,B35,Feiertage!$E$5:$E$8,"frei")&gt;0,0,IF(WEEKDAY(B35,2)&lt;=5,$F$4,0))</f>
        <v>8</v>
      </c>
      <c r="H35" s="14" t="str">
        <f>IF(COUNTIFS(Feiertage!$A$5:$A$8,B35,Feiertage!$E$5:$E$8,"frei")&gt;0,INDEX(Feiertage!$C$5:$C$8,MATCH(B35,Feiertage!$A$5:$A$8,0)),"")</f>
        <v/>
      </c>
    </row>
    <row r="36" spans="1:8" x14ac:dyDescent="0.25">
      <c r="A36" s="8" t="s">
        <v>20</v>
      </c>
      <c r="B36" s="9">
        <v>46171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IF(COUNTIFS(Feiertage!$A$5:$A$8,B36,Feiertage!$E$5:$E$8,"frei")&gt;0,0,IF(WEEKDAY(B36,2)&lt;=5,$F$4,0))</f>
        <v>8</v>
      </c>
      <c r="H36" s="14" t="str">
        <f>IF(COUNTIFS(Feiertage!$A$5:$A$8,B36,Feiertage!$E$5:$E$8,"frei")&gt;0,INDEX(Feiertage!$C$5:$C$8,MATCH(B36,Feiertage!$A$5:$A$8,0)),"")</f>
        <v/>
      </c>
    </row>
    <row r="37" spans="1:8" x14ac:dyDescent="0.25">
      <c r="A37" s="15" t="s">
        <v>21</v>
      </c>
      <c r="B37" s="16">
        <v>46172</v>
      </c>
      <c r="C37" s="17"/>
      <c r="D37" s="17"/>
      <c r="E37" s="18"/>
      <c r="F37" s="19">
        <f>IF(AND(ISNUMBER(C37),ISNUMBER(D37)),MAX(0,(D37-C37+IF(D37&lt;C37,1,0))*24-IF(ISNUMBER(E37),E37,0)/60),0)</f>
        <v>0</v>
      </c>
      <c r="G37" s="20">
        <f>IF(COUNTIFS(Feiertage!$A$5:$A$8,B37,Feiertage!$E$5:$E$8,"frei")&gt;0,0,IF(WEEKDAY(B37,2)&lt;=5,$F$4,0))</f>
        <v>0</v>
      </c>
      <c r="H37" s="21" t="str">
        <f>IF(COUNTIFS(Feiertage!$A$5:$A$8,B37,Feiertage!$E$5:$E$8,"frei")&gt;0,INDEX(Feiertage!$C$5:$C$8,MATCH(B37,Feiertage!$A$5:$A$8,0)),"")</f>
        <v/>
      </c>
    </row>
    <row r="38" spans="1:8" x14ac:dyDescent="0.25">
      <c r="A38" s="15" t="s">
        <v>22</v>
      </c>
      <c r="B38" s="16">
        <v>46173</v>
      </c>
      <c r="C38" s="17"/>
      <c r="D38" s="17"/>
      <c r="E38" s="18"/>
      <c r="F38" s="19">
        <f>IF(AND(ISNUMBER(C38),ISNUMBER(D38)),MAX(0,(D38-C38+IF(D38&lt;C38,1,0))*24-IF(ISNUMBER(E38),E38,0)/60),0)</f>
        <v>0</v>
      </c>
      <c r="G38" s="20">
        <f>IF(COUNTIFS(Feiertage!$A$5:$A$8,B38,Feiertage!$E$5:$E$8,"frei")&gt;0,0,IF(WEEKDAY(B38,2)&lt;=5,$F$4,0))</f>
        <v>0</v>
      </c>
      <c r="H38" s="21" t="str">
        <f>IF(COUNTIFS(Feiertage!$A$5:$A$8,B38,Feiertage!$E$5:$E$8,"frei")&gt;0,INDEX(Feiertage!$C$5:$C$8,MATCH(B38,Feiertage!$A$5:$A$8,0)),"")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2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2">
        <f>SUM(G8:G38)</f>
        <v>144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-144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18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46143</v>
      </c>
      <c r="B5" s="11" t="s">
        <v>20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frei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</row>
    <row r="6" spans="1:24" x14ac:dyDescent="0.25">
      <c r="A6" s="28">
        <v>46156</v>
      </c>
      <c r="B6" s="11" t="s">
        <v>26</v>
      </c>
      <c r="C6" s="14" t="s">
        <v>59</v>
      </c>
      <c r="D6" s="14" t="s">
        <v>58</v>
      </c>
      <c r="E6" s="8" t="str">
        <f>IF(A6="","",IF(INDEX($H6:$X6,1,MATCH(Stundenzettel!$B$5,$H$4:$X$4,0))=1,"frei","kein Feiertag"))</f>
        <v>frei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</row>
    <row r="7" spans="1:24" x14ac:dyDescent="0.25">
      <c r="A7" s="28">
        <v>46166</v>
      </c>
      <c r="B7" s="11" t="s">
        <v>22</v>
      </c>
      <c r="C7" s="14" t="s">
        <v>60</v>
      </c>
      <c r="D7" s="14" t="s">
        <v>61</v>
      </c>
      <c r="E7" s="8" t="str">
        <f>IF(A7="","",IF(INDEX($H7:$X7,1,MATCH(Stundenzettel!$B$5,$H$4:$X$4,0))=1,"frei","kein Feiertag"))</f>
        <v>kein Feiertag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 x14ac:dyDescent="0.25">
      <c r="A8" s="28">
        <v>46167</v>
      </c>
      <c r="B8" s="11" t="s">
        <v>23</v>
      </c>
      <c r="C8" s="14" t="s">
        <v>62</v>
      </c>
      <c r="D8" s="14" t="s">
        <v>58</v>
      </c>
      <c r="E8" s="8" t="str">
        <f>IF(A8="","",IF(INDEX($H8:$X8,1,MATCH(Stundenzettel!$B$5,$H$4:$X$4,0))=1,"frei","kein Feiertag"))</f>
        <v>frei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</row>
    <row r="10" ht="32" customHeight="1" spans="1:5" x14ac:dyDescent="0.25">
      <c r="A10" s="26" t="s">
        <v>63</v>
      </c>
      <c r="B10" s="26"/>
      <c r="C10" s="26"/>
      <c r="D10" s="26"/>
      <c r="E10" s="26"/>
    </row>
  </sheetData>
  <mergeCells count="3">
    <mergeCell ref="A1:E1"/>
    <mergeCell ref="A2:E2"/>
    <mergeCell ref="A10:E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2026-05-01T00:00:00Z</dcterms:created>
  <dcterms:modified xsi:type="dcterms:W3CDTF">2026-10-26T22:32:48Z</dcterms:modified>
</cp:coreProperties>
</file>