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<sst xmlns="http://schemas.openxmlformats.org/spreadsheetml/2006/main" count="102" uniqueCount="66">
  <si>
    <t>Stundenzettel Mai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</si>
  <si>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</si>
  <si>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</si>
  <si>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</si>
  <si>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</si>
  <si>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Mai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</si>
  <si>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</si>
  <si>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</si>
  <si>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</si>
  <si>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</si>
  <si>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</si>
  <si>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</si>
  <si>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</si>
  <si>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</si>
  <si>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</si>
  <si>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</si>
  <si>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</si>
  <si>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</si>
  <si>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</si>
  <si>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</si>
  <si>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Sa</t>
  </si>
  <si>
    <t>So</t>
  </si>
  <si>
    <t>Mo</t>
  </si>
  <si>
    <t>Di</t>
  </si>
  <si>
    <t>Mi</t>
  </si>
  <si>
    <t>Do</t>
  </si>
  <si>
    <t>Fr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</si>
  <si>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</si>
  <si>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</si>
  <si>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</si>
  <si>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</si>
  <si>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</si>
  <si>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</si>
  <si>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</si>
  <si>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</si>
  <si>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</si>
  <si>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Mai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</si>
  <si>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</si>
  <si>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</si>
  <si>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</si>
  <si>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</si>
  <si>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</si>
  <si>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</si>
  <si>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</si>
  <si>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</si>
  <si>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</si>
  <si>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</si>
  <si>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</si>
  <si>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</si>
  <si>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</si>
  <si>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</si>
  <si>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</si>
  <si>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</si>
  <si>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</si>
  <si>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</si>
  <si>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</si>
  <si>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</si>
  <si>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Tag der Arbeit</t>
  </si>
  <si>
    <t>alle Bundesländer</t>
  </si>
  <si>
    <t>Christi Himmelfahrt</t>
  </si>
  <si>
    <t>Pfingstsonntag</t>
  </si>
  <si>
    <t>BB</t>
  </si>
  <si>
    <t>Pfingstmontag</t>
  </si>
  <si>
    <t>Fronleichnam</t>
  </si>
  <si>
    <t>BW, BY, HE, NW, RP, SL; in Teilen von SN, TH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</si>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</sst>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46508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IF(COUNTIFS(Feiertage!$A$5:$A$9,B8,Feiertage!$E$5:$E$9,"frei")&gt;0,0,IF(WEEKDAY(B8,2)&lt;=5,$F$4,0))</f>
        <v>0</v>
      </c>
      <c r="H8" s="14" t="str">
        <f>IF(COUNTIFS(Feiertage!$A$5:$A$9,B8,Feiertage!$E$5:$E$9,"frei")&gt;0,INDEX(Feiertage!$C$5:$C$9,MATCH(B8,Feiertage!$A$5:$A$9,0)),"")</f>
        <v>Tag der Arbeit</v>
      </c>
    </row>
    <row r="9" spans="1:8" x14ac:dyDescent="0.25">
      <c r="A9" s="8" t="s">
        <v>21</v>
      </c>
      <c r="B9" s="9">
        <v>46509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IF(COUNTIFS(Feiertage!$A$5:$A$9,B9,Feiertage!$E$5:$E$9,"frei")&gt;0,0,IF(WEEKDAY(B9,2)&lt;=5,$F$4,0))</f>
        <v>0</v>
      </c>
      <c r="H9" s="14" t="str">
        <f>IF(COUNTIFS(Feiertage!$A$5:$A$9,B9,Feiertage!$E$5:$E$9,"frei")&gt;0,INDEX(Feiertage!$C$5:$C$9,MATCH(B9,Feiertage!$A$5:$A$9,0)),"")</f>
        <v/>
      </c>
    </row>
    <row r="10" spans="1:8" x14ac:dyDescent="0.25">
      <c r="A10" s="15" t="s">
        <v>22</v>
      </c>
      <c r="B10" s="16">
        <v>46510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IF(COUNTIFS(Feiertage!$A$5:$A$9,B10,Feiertage!$E$5:$E$9,"frei")&gt;0,0,IF(WEEKDAY(B10,2)&lt;=5,$F$4,0))</f>
        <v>8</v>
      </c>
      <c r="H10" s="21" t="str">
        <f>IF(COUNTIFS(Feiertage!$A$5:$A$9,B10,Feiertage!$E$5:$E$9,"frei")&gt;0,INDEX(Feiertage!$C$5:$C$9,MATCH(B10,Feiertage!$A$5:$A$9,0)),"")</f>
        <v/>
      </c>
    </row>
    <row r="11" spans="1:8" x14ac:dyDescent="0.25">
      <c r="A11" s="15" t="s">
        <v>23</v>
      </c>
      <c r="B11" s="16">
        <v>46511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IF(COUNTIFS(Feiertage!$A$5:$A$9,B11,Feiertage!$E$5:$E$9,"frei")&gt;0,0,IF(WEEKDAY(B11,2)&lt;=5,$F$4,0))</f>
        <v>8</v>
      </c>
      <c r="H11" s="21" t="str">
        <f>IF(COUNTIFS(Feiertage!$A$5:$A$9,B11,Feiertage!$E$5:$E$9,"frei")&gt;0,INDEX(Feiertage!$C$5:$C$9,MATCH(B11,Feiertage!$A$5:$A$9,0)),"")</f>
        <v/>
      </c>
    </row>
    <row r="12" spans="1:8" x14ac:dyDescent="0.25">
      <c r="A12" s="15" t="s">
        <v>24</v>
      </c>
      <c r="B12" s="16">
        <v>46512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IF(COUNTIFS(Feiertage!$A$5:$A$9,B12,Feiertage!$E$5:$E$9,"frei")&gt;0,0,IF(WEEKDAY(B12,2)&lt;=5,$F$4,0))</f>
        <v>8</v>
      </c>
      <c r="H12" s="21" t="str">
        <f>IF(COUNTIFS(Feiertage!$A$5:$A$9,B12,Feiertage!$E$5:$E$9,"frei")&gt;0,INDEX(Feiertage!$C$5:$C$9,MATCH(B12,Feiertage!$A$5:$A$9,0)),"")</f>
        <v/>
      </c>
    </row>
    <row r="13" spans="1:8" x14ac:dyDescent="0.25">
      <c r="A13" s="15" t="s">
        <v>25</v>
      </c>
      <c r="B13" s="16">
        <v>46513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IF(COUNTIFS(Feiertage!$A$5:$A$9,B13,Feiertage!$E$5:$E$9,"frei")&gt;0,0,IF(WEEKDAY(B13,2)&lt;=5,$F$4,0))</f>
        <v>0</v>
      </c>
      <c r="H13" s="21" t="str">
        <f>IF(COUNTIFS(Feiertage!$A$5:$A$9,B13,Feiertage!$E$5:$E$9,"frei")&gt;0,INDEX(Feiertage!$C$5:$C$9,MATCH(B13,Feiertage!$A$5:$A$9,0)),"")</f>
        <v>Christi Himmelfahrt</v>
      </c>
    </row>
    <row r="14" spans="1:8" x14ac:dyDescent="0.25">
      <c r="A14" s="15" t="s">
        <v>26</v>
      </c>
      <c r="B14" s="16">
        <v>46514</v>
      </c>
      <c r="C14" s="17"/>
      <c r="D14" s="17"/>
      <c r="E14" s="18"/>
      <c r="F14" s="19">
        <f>IF(AND(ISNUMBER(C14),ISNUMBER(D14)),MAX(0,(D14-C14+IF(D14&lt;C14,1,0))*24-IF(ISNUMBER(E14),E14,0)/60),0)</f>
        <v>0</v>
      </c>
      <c r="G14" s="20">
        <f>IF(COUNTIFS(Feiertage!$A$5:$A$9,B14,Feiertage!$E$5:$E$9,"frei")&gt;0,0,IF(WEEKDAY(B14,2)&lt;=5,$F$4,0))</f>
        <v>8</v>
      </c>
      <c r="H14" s="21" t="str">
        <f>IF(COUNTIFS(Feiertage!$A$5:$A$9,B14,Feiertage!$E$5:$E$9,"frei")&gt;0,INDEX(Feiertage!$C$5:$C$9,MATCH(B14,Feiertage!$A$5:$A$9,0)),"")</f>
        <v/>
      </c>
    </row>
    <row r="15" spans="1:8" x14ac:dyDescent="0.25">
      <c r="A15" s="8" t="s">
        <v>20</v>
      </c>
      <c r="B15" s="9">
        <v>46515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IF(COUNTIFS(Feiertage!$A$5:$A$9,B15,Feiertage!$E$5:$E$9,"frei")&gt;0,0,IF(WEEKDAY(B15,2)&lt;=5,$F$4,0))</f>
        <v>0</v>
      </c>
      <c r="H15" s="14" t="str">
        <f>IF(COUNTIFS(Feiertage!$A$5:$A$9,B15,Feiertage!$E$5:$E$9,"frei")&gt;0,INDEX(Feiertage!$C$5:$C$9,MATCH(B15,Feiertage!$A$5:$A$9,0)),"")</f>
        <v/>
      </c>
    </row>
    <row r="16" spans="1:8" x14ac:dyDescent="0.25">
      <c r="A16" s="8" t="s">
        <v>21</v>
      </c>
      <c r="B16" s="9">
        <v>46516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IF(COUNTIFS(Feiertage!$A$5:$A$9,B16,Feiertage!$E$5:$E$9,"frei")&gt;0,0,IF(WEEKDAY(B16,2)&lt;=5,$F$4,0))</f>
        <v>0</v>
      </c>
      <c r="H16" s="14" t="str">
        <f>IF(COUNTIFS(Feiertage!$A$5:$A$9,B16,Feiertage!$E$5:$E$9,"frei")&gt;0,INDEX(Feiertage!$C$5:$C$9,MATCH(B16,Feiertage!$A$5:$A$9,0)),"")</f>
        <v/>
      </c>
    </row>
    <row r="17" spans="1:8" x14ac:dyDescent="0.25">
      <c r="A17" s="15" t="s">
        <v>22</v>
      </c>
      <c r="B17" s="16">
        <v>46517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IF(COUNTIFS(Feiertage!$A$5:$A$9,B17,Feiertage!$E$5:$E$9,"frei")&gt;0,0,IF(WEEKDAY(B17,2)&lt;=5,$F$4,0))</f>
        <v>8</v>
      </c>
      <c r="H17" s="21" t="str">
        <f>IF(COUNTIFS(Feiertage!$A$5:$A$9,B17,Feiertage!$E$5:$E$9,"frei")&gt;0,INDEX(Feiertage!$C$5:$C$9,MATCH(B17,Feiertage!$A$5:$A$9,0)),"")</f>
        <v/>
      </c>
    </row>
    <row r="18" spans="1:8" x14ac:dyDescent="0.25">
      <c r="A18" s="15" t="s">
        <v>23</v>
      </c>
      <c r="B18" s="16">
        <v>46518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IF(COUNTIFS(Feiertage!$A$5:$A$9,B18,Feiertage!$E$5:$E$9,"frei")&gt;0,0,IF(WEEKDAY(B18,2)&lt;=5,$F$4,0))</f>
        <v>8</v>
      </c>
      <c r="H18" s="21" t="str">
        <f>IF(COUNTIFS(Feiertage!$A$5:$A$9,B18,Feiertage!$E$5:$E$9,"frei")&gt;0,INDEX(Feiertage!$C$5:$C$9,MATCH(B18,Feiertage!$A$5:$A$9,0)),"")</f>
        <v/>
      </c>
    </row>
    <row r="19" spans="1:8" x14ac:dyDescent="0.25">
      <c r="A19" s="15" t="s">
        <v>24</v>
      </c>
      <c r="B19" s="16">
        <v>46519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IF(COUNTIFS(Feiertage!$A$5:$A$9,B19,Feiertage!$E$5:$E$9,"frei")&gt;0,0,IF(WEEKDAY(B19,2)&lt;=5,$F$4,0))</f>
        <v>8</v>
      </c>
      <c r="H19" s="21" t="str">
        <f>IF(COUNTIFS(Feiertage!$A$5:$A$9,B19,Feiertage!$E$5:$E$9,"frei")&gt;0,INDEX(Feiertage!$C$5:$C$9,MATCH(B19,Feiertage!$A$5:$A$9,0)),"")</f>
        <v/>
      </c>
    </row>
    <row r="20" spans="1:8" x14ac:dyDescent="0.25">
      <c r="A20" s="15" t="s">
        <v>25</v>
      </c>
      <c r="B20" s="16">
        <v>46520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IF(COUNTIFS(Feiertage!$A$5:$A$9,B20,Feiertage!$E$5:$E$9,"frei")&gt;0,0,IF(WEEKDAY(B20,2)&lt;=5,$F$4,0))</f>
        <v>8</v>
      </c>
      <c r="H20" s="21" t="str">
        <f>IF(COUNTIFS(Feiertage!$A$5:$A$9,B20,Feiertage!$E$5:$E$9,"frei")&gt;0,INDEX(Feiertage!$C$5:$C$9,MATCH(B20,Feiertage!$A$5:$A$9,0)),"")</f>
        <v/>
      </c>
    </row>
    <row r="21" spans="1:8" x14ac:dyDescent="0.25">
      <c r="A21" s="15" t="s">
        <v>26</v>
      </c>
      <c r="B21" s="16">
        <v>46521</v>
      </c>
      <c r="C21" s="17"/>
      <c r="D21" s="17"/>
      <c r="E21" s="18"/>
      <c r="F21" s="19">
        <f>IF(AND(ISNUMBER(C21),ISNUMBER(D21)),MAX(0,(D21-C21+IF(D21&lt;C21,1,0))*24-IF(ISNUMBER(E21),E21,0)/60),0)</f>
        <v>0</v>
      </c>
      <c r="G21" s="20">
        <f>IF(COUNTIFS(Feiertage!$A$5:$A$9,B21,Feiertage!$E$5:$E$9,"frei")&gt;0,0,IF(WEEKDAY(B21,2)&lt;=5,$F$4,0))</f>
        <v>8</v>
      </c>
      <c r="H21" s="21" t="str">
        <f>IF(COUNTIFS(Feiertage!$A$5:$A$9,B21,Feiertage!$E$5:$E$9,"frei")&gt;0,INDEX(Feiertage!$C$5:$C$9,MATCH(B21,Feiertage!$A$5:$A$9,0)),"")</f>
        <v/>
      </c>
    </row>
    <row r="22" spans="1:8" x14ac:dyDescent="0.25">
      <c r="A22" s="8" t="s">
        <v>20</v>
      </c>
      <c r="B22" s="9">
        <v>46522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IF(COUNTIFS(Feiertage!$A$5:$A$9,B22,Feiertage!$E$5:$E$9,"frei")&gt;0,0,IF(WEEKDAY(B22,2)&lt;=5,$F$4,0))</f>
        <v>0</v>
      </c>
      <c r="H22" s="14" t="str">
        <f>IF(COUNTIFS(Feiertage!$A$5:$A$9,B22,Feiertage!$E$5:$E$9,"frei")&gt;0,INDEX(Feiertage!$C$5:$C$9,MATCH(B22,Feiertage!$A$5:$A$9,0)),"")</f>
        <v/>
      </c>
    </row>
    <row r="23" spans="1:8" x14ac:dyDescent="0.25">
      <c r="A23" s="8" t="s">
        <v>21</v>
      </c>
      <c r="B23" s="9">
        <v>46523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IF(COUNTIFS(Feiertage!$A$5:$A$9,B23,Feiertage!$E$5:$E$9,"frei")&gt;0,0,IF(WEEKDAY(B23,2)&lt;=5,$F$4,0))</f>
        <v>0</v>
      </c>
      <c r="H23" s="14" t="str">
        <f>IF(COUNTIFS(Feiertage!$A$5:$A$9,B23,Feiertage!$E$5:$E$9,"frei")&gt;0,INDEX(Feiertage!$C$5:$C$9,MATCH(B23,Feiertage!$A$5:$A$9,0)),"")</f>
        <v/>
      </c>
    </row>
    <row r="24" spans="1:8" x14ac:dyDescent="0.25">
      <c r="A24" s="15" t="s">
        <v>22</v>
      </c>
      <c r="B24" s="16">
        <v>46524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IF(COUNTIFS(Feiertage!$A$5:$A$9,B24,Feiertage!$E$5:$E$9,"frei")&gt;0,0,IF(WEEKDAY(B24,2)&lt;=5,$F$4,0))</f>
        <v>0</v>
      </c>
      <c r="H24" s="21" t="str">
        <f>IF(COUNTIFS(Feiertage!$A$5:$A$9,B24,Feiertage!$E$5:$E$9,"frei")&gt;0,INDEX(Feiertage!$C$5:$C$9,MATCH(B24,Feiertage!$A$5:$A$9,0)),"")</f>
        <v>Pfingstmontag</v>
      </c>
    </row>
    <row r="25" spans="1:8" x14ac:dyDescent="0.25">
      <c r="A25" s="15" t="s">
        <v>23</v>
      </c>
      <c r="B25" s="16">
        <v>46525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IF(COUNTIFS(Feiertage!$A$5:$A$9,B25,Feiertage!$E$5:$E$9,"frei")&gt;0,0,IF(WEEKDAY(B25,2)&lt;=5,$F$4,0))</f>
        <v>8</v>
      </c>
      <c r="H25" s="21" t="str">
        <f>IF(COUNTIFS(Feiertage!$A$5:$A$9,B25,Feiertage!$E$5:$E$9,"frei")&gt;0,INDEX(Feiertage!$C$5:$C$9,MATCH(B25,Feiertage!$A$5:$A$9,0)),"")</f>
        <v/>
      </c>
    </row>
    <row r="26" spans="1:8" x14ac:dyDescent="0.25">
      <c r="A26" s="15" t="s">
        <v>24</v>
      </c>
      <c r="B26" s="16">
        <v>46526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IF(COUNTIFS(Feiertage!$A$5:$A$9,B26,Feiertage!$E$5:$E$9,"frei")&gt;0,0,IF(WEEKDAY(B26,2)&lt;=5,$F$4,0))</f>
        <v>8</v>
      </c>
      <c r="H26" s="21" t="str">
        <f>IF(COUNTIFS(Feiertage!$A$5:$A$9,B26,Feiertage!$E$5:$E$9,"frei")&gt;0,INDEX(Feiertage!$C$5:$C$9,MATCH(B26,Feiertage!$A$5:$A$9,0)),"")</f>
        <v/>
      </c>
    </row>
    <row r="27" spans="1:8" x14ac:dyDescent="0.25">
      <c r="A27" s="15" t="s">
        <v>25</v>
      </c>
      <c r="B27" s="16">
        <v>46527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IF(COUNTIFS(Feiertage!$A$5:$A$9,B27,Feiertage!$E$5:$E$9,"frei")&gt;0,0,IF(WEEKDAY(B27,2)&lt;=5,$F$4,0))</f>
        <v>8</v>
      </c>
      <c r="H27" s="21" t="str">
        <f>IF(COUNTIFS(Feiertage!$A$5:$A$9,B27,Feiertage!$E$5:$E$9,"frei")&gt;0,INDEX(Feiertage!$C$5:$C$9,MATCH(B27,Feiertage!$A$5:$A$9,0)),"")</f>
        <v/>
      </c>
    </row>
    <row r="28" spans="1:8" x14ac:dyDescent="0.25">
      <c r="A28" s="15" t="s">
        <v>26</v>
      </c>
      <c r="B28" s="16">
        <v>46528</v>
      </c>
      <c r="C28" s="17"/>
      <c r="D28" s="17"/>
      <c r="E28" s="18"/>
      <c r="F28" s="19">
        <f>IF(AND(ISNUMBER(C28),ISNUMBER(D28)),MAX(0,(D28-C28+IF(D28&lt;C28,1,0))*24-IF(ISNUMBER(E28),E28,0)/60),0)</f>
        <v>0</v>
      </c>
      <c r="G28" s="20">
        <f>IF(COUNTIFS(Feiertage!$A$5:$A$9,B28,Feiertage!$E$5:$E$9,"frei")&gt;0,0,IF(WEEKDAY(B28,2)&lt;=5,$F$4,0))</f>
        <v>8</v>
      </c>
      <c r="H28" s="21" t="str">
        <f>IF(COUNTIFS(Feiertage!$A$5:$A$9,B28,Feiertage!$E$5:$E$9,"frei")&gt;0,INDEX(Feiertage!$C$5:$C$9,MATCH(B28,Feiertage!$A$5:$A$9,0)),"")</f>
        <v/>
      </c>
    </row>
    <row r="29" spans="1:8" x14ac:dyDescent="0.25">
      <c r="A29" s="8" t="s">
        <v>20</v>
      </c>
      <c r="B29" s="9">
        <v>46529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IF(COUNTIFS(Feiertage!$A$5:$A$9,B29,Feiertage!$E$5:$E$9,"frei")&gt;0,0,IF(WEEKDAY(B29,2)&lt;=5,$F$4,0))</f>
        <v>0</v>
      </c>
      <c r="H29" s="14" t="str">
        <f>IF(COUNTIFS(Feiertage!$A$5:$A$9,B29,Feiertage!$E$5:$E$9,"frei")&gt;0,INDEX(Feiertage!$C$5:$C$9,MATCH(B29,Feiertage!$A$5:$A$9,0)),"")</f>
        <v/>
      </c>
    </row>
    <row r="30" spans="1:8" x14ac:dyDescent="0.25">
      <c r="A30" s="8" t="s">
        <v>21</v>
      </c>
      <c r="B30" s="9">
        <v>46530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IF(COUNTIFS(Feiertage!$A$5:$A$9,B30,Feiertage!$E$5:$E$9,"frei")&gt;0,0,IF(WEEKDAY(B30,2)&lt;=5,$F$4,0))</f>
        <v>0</v>
      </c>
      <c r="H30" s="14" t="str">
        <f>IF(COUNTIFS(Feiertage!$A$5:$A$9,B30,Feiertage!$E$5:$E$9,"frei")&gt;0,INDEX(Feiertage!$C$5:$C$9,MATCH(B30,Feiertage!$A$5:$A$9,0)),"")</f>
        <v/>
      </c>
    </row>
    <row r="31" spans="1:8" x14ac:dyDescent="0.25">
      <c r="A31" s="15" t="s">
        <v>22</v>
      </c>
      <c r="B31" s="16">
        <v>46531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IF(COUNTIFS(Feiertage!$A$5:$A$9,B31,Feiertage!$E$5:$E$9,"frei")&gt;0,0,IF(WEEKDAY(B31,2)&lt;=5,$F$4,0))</f>
        <v>8</v>
      </c>
      <c r="H31" s="21" t="str">
        <f>IF(COUNTIFS(Feiertage!$A$5:$A$9,B31,Feiertage!$E$5:$E$9,"frei")&gt;0,INDEX(Feiertage!$C$5:$C$9,MATCH(B31,Feiertage!$A$5:$A$9,0)),"")</f>
        <v/>
      </c>
    </row>
    <row r="32" spans="1:8" x14ac:dyDescent="0.25">
      <c r="A32" s="15" t="s">
        <v>23</v>
      </c>
      <c r="B32" s="16">
        <v>46532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IF(COUNTIFS(Feiertage!$A$5:$A$9,B32,Feiertage!$E$5:$E$9,"frei")&gt;0,0,IF(WEEKDAY(B32,2)&lt;=5,$F$4,0))</f>
        <v>8</v>
      </c>
      <c r="H32" s="21" t="str">
        <f>IF(COUNTIFS(Feiertage!$A$5:$A$9,B32,Feiertage!$E$5:$E$9,"frei")&gt;0,INDEX(Feiertage!$C$5:$C$9,MATCH(B32,Feiertage!$A$5:$A$9,0)),"")</f>
        <v/>
      </c>
    </row>
    <row r="33" spans="1:8" x14ac:dyDescent="0.25">
      <c r="A33" s="15" t="s">
        <v>24</v>
      </c>
      <c r="B33" s="16">
        <v>46533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IF(COUNTIFS(Feiertage!$A$5:$A$9,B33,Feiertage!$E$5:$E$9,"frei")&gt;0,0,IF(WEEKDAY(B33,2)&lt;=5,$F$4,0))</f>
        <v>8</v>
      </c>
      <c r="H33" s="21" t="str">
        <f>IF(COUNTIFS(Feiertage!$A$5:$A$9,B33,Feiertage!$E$5:$E$9,"frei")&gt;0,INDEX(Feiertage!$C$5:$C$9,MATCH(B33,Feiertage!$A$5:$A$9,0)),"")</f>
        <v/>
      </c>
    </row>
    <row r="34" spans="1:8" x14ac:dyDescent="0.25">
      <c r="A34" s="15" t="s">
        <v>25</v>
      </c>
      <c r="B34" s="16">
        <v>46534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IF(COUNTIFS(Feiertage!$A$5:$A$9,B34,Feiertage!$E$5:$E$9,"frei")&gt;0,0,IF(WEEKDAY(B34,2)&lt;=5,$F$4,0))</f>
        <v>8</v>
      </c>
      <c r="H34" s="21" t="str">
        <f>IF(COUNTIFS(Feiertage!$A$5:$A$9,B34,Feiertage!$E$5:$E$9,"frei")&gt;0,INDEX(Feiertage!$C$5:$C$9,MATCH(B34,Feiertage!$A$5:$A$9,0)),"")</f>
        <v/>
      </c>
    </row>
    <row r="35" spans="1:8" x14ac:dyDescent="0.25">
      <c r="A35" s="15" t="s">
        <v>26</v>
      </c>
      <c r="B35" s="16">
        <v>46535</v>
      </c>
      <c r="C35" s="17"/>
      <c r="D35" s="17"/>
      <c r="E35" s="18"/>
      <c r="F35" s="19">
        <f>IF(AND(ISNUMBER(C35),ISNUMBER(D35)),MAX(0,(D35-C35+IF(D35&lt;C35,1,0))*24-IF(ISNUMBER(E35),E35,0)/60),0)</f>
        <v>0</v>
      </c>
      <c r="G35" s="20">
        <f>IF(COUNTIFS(Feiertage!$A$5:$A$9,B35,Feiertage!$E$5:$E$9,"frei")&gt;0,0,IF(WEEKDAY(B35,2)&lt;=5,$F$4,0))</f>
        <v>8</v>
      </c>
      <c r="H35" s="21" t="str">
        <f>IF(COUNTIFS(Feiertage!$A$5:$A$9,B35,Feiertage!$E$5:$E$9,"frei")&gt;0,INDEX(Feiertage!$C$5:$C$9,MATCH(B35,Feiertage!$A$5:$A$9,0)),"")</f>
        <v/>
      </c>
    </row>
    <row r="36" spans="1:8" x14ac:dyDescent="0.25">
      <c r="A36" s="8" t="s">
        <v>20</v>
      </c>
      <c r="B36" s="9">
        <v>46536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IF(COUNTIFS(Feiertage!$A$5:$A$9,B36,Feiertage!$E$5:$E$9,"frei")&gt;0,0,IF(WEEKDAY(B36,2)&lt;=5,$F$4,0))</f>
        <v>0</v>
      </c>
      <c r="H36" s="14" t="str">
        <f>IF(COUNTIFS(Feiertage!$A$5:$A$9,B36,Feiertage!$E$5:$E$9,"frei")&gt;0,INDEX(Feiertage!$C$5:$C$9,MATCH(B36,Feiertage!$A$5:$A$9,0)),"")</f>
        <v/>
      </c>
    </row>
    <row r="37" spans="1:8" x14ac:dyDescent="0.25">
      <c r="A37" s="8" t="s">
        <v>21</v>
      </c>
      <c r="B37" s="9">
        <v>46537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IF(COUNTIFS(Feiertage!$A$5:$A$9,B37,Feiertage!$E$5:$E$9,"frei")&gt;0,0,IF(WEEKDAY(B37,2)&lt;=5,$F$4,0))</f>
        <v>0</v>
      </c>
      <c r="H37" s="14" t="str">
        <f>IF(COUNTIFS(Feiertage!$A$5:$A$9,B37,Feiertage!$E$5:$E$9,"frei")&gt;0,INDEX(Feiertage!$C$5:$C$9,MATCH(B37,Feiertage!$A$5:$A$9,0)),"")</f>
        <v/>
      </c>
    </row>
    <row r="38" spans="1:8" x14ac:dyDescent="0.25">
      <c r="A38" s="15" t="s">
        <v>22</v>
      </c>
      <c r="B38" s="16">
        <v>46538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IF(COUNTIFS(Feiertage!$A$5:$A$9,B38,Feiertage!$E$5:$E$9,"frei")&gt;0,0,IF(WEEKDAY(B38,2)&lt;=5,$F$4,0))</f>
        <v>8</v>
      </c>
      <c r="H38" s="21" t="str">
        <f>IF(COUNTIFS(Feiertage!$A$5:$A$9,B38,Feiertage!$E$5:$E$9,"frei")&gt;0,INDEX(Feiertage!$C$5:$C$9,MATCH(B38,Feiertage!$A$5:$A$9,0)),"")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9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9">
        <f>SUM(G8:G38)</f>
        <v>152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-152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19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46508</v>
      </c>
      <c r="B5" s="18" t="s">
        <v>20</v>
      </c>
      <c r="C5" s="21" t="s">
        <v>57</v>
      </c>
      <c r="D5" s="21" t="s">
        <v>58</v>
      </c>
      <c r="E5" s="15" t="str">
        <f>IF(A5="","",IF(INDEX($H5:$X5,1,MATCH(Stundenzettel!$B$5,$H$4:$X$4,0))=1,"frei","kein Feiertag"))</f>
        <v>frei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</row>
    <row r="6" spans="1:24" x14ac:dyDescent="0.25">
      <c r="A6" s="28">
        <v>46513</v>
      </c>
      <c r="B6" s="18" t="s">
        <v>25</v>
      </c>
      <c r="C6" s="21" t="s">
        <v>59</v>
      </c>
      <c r="D6" s="21" t="s">
        <v>58</v>
      </c>
      <c r="E6" s="15" t="str">
        <f>IF(A6="","",IF(INDEX($H6:$X6,1,MATCH(Stundenzettel!$B$5,$H$4:$X$4,0))=1,"frei","kein Feiertag"))</f>
        <v>frei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</row>
    <row r="7" spans="1:24" x14ac:dyDescent="0.25">
      <c r="A7" s="28">
        <v>46523</v>
      </c>
      <c r="B7" s="18" t="s">
        <v>21</v>
      </c>
      <c r="C7" s="21" t="s">
        <v>60</v>
      </c>
      <c r="D7" s="21" t="s">
        <v>61</v>
      </c>
      <c r="E7" s="15" t="str">
        <f>IF(A7="","",IF(INDEX($H7:$X7,1,MATCH(Stundenzettel!$B$5,$H$4:$X$4,0))=1,"frei","kein Feiertag"))</f>
        <v>kein Feiertag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 x14ac:dyDescent="0.25">
      <c r="A8" s="28">
        <v>46524</v>
      </c>
      <c r="B8" s="18" t="s">
        <v>22</v>
      </c>
      <c r="C8" s="21" t="s">
        <v>62</v>
      </c>
      <c r="D8" s="21" t="s">
        <v>58</v>
      </c>
      <c r="E8" s="15" t="str">
        <f>IF(A8="","",IF(INDEX($H8:$X8,1,MATCH(Stundenzettel!$B$5,$H$4:$X$4,0))=1,"frei","kein Feiertag"))</f>
        <v>frei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</row>
    <row r="9" spans="1:24" x14ac:dyDescent="0.25">
      <c r="A9" s="28">
        <v>46534</v>
      </c>
      <c r="B9" s="18" t="s">
        <v>25</v>
      </c>
      <c r="C9" s="21" t="s">
        <v>63</v>
      </c>
      <c r="D9" s="21" t="s">
        <v>64</v>
      </c>
      <c r="E9" s="15" t="str">
        <f>IF(A9="","",IF(INDEX($H9:$X9,1,MATCH(Stundenzettel!$B$5,$H$4:$X$4,0))=1,"frei","kein Feiertag"))</f>
        <v>kein Feiertag</v>
      </c>
      <c r="H9">
        <v>0</v>
      </c>
      <c r="I9">
        <v>1</v>
      </c>
      <c r="J9">
        <v>1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1</v>
      </c>
      <c r="S9">
        <v>1</v>
      </c>
      <c r="T9">
        <v>1</v>
      </c>
      <c r="U9">
        <v>0</v>
      </c>
      <c r="V9">
        <v>0</v>
      </c>
      <c r="W9">
        <v>0</v>
      </c>
      <c r="X9">
        <v>0</v>
      </c>
    </row>
    <row r="11" ht="32" customHeight="1" spans="1:5" x14ac:dyDescent="0.25">
      <c r="A11" s="26" t="s">
        <v>65</v>
      </c>
      <c r="B11" s="26"/>
      <c r="C11" s="26"/>
      <c r="D11" s="26"/>
      <c r="E11" s="26"/>
    </row>
  </sheetData>
  <mergeCells count="3">
    <mergeCell ref="A1:E1"/>
    <mergeCell ref="A2:E2"/>
    <mergeCell ref="A11:E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2027-05-01T00:00:00Z</dcterms:created>
  <dcterms:modified xsi:type="dcterms:W3CDTF">2026-10-26T22:32:49Z</dcterms:modified>
</cp:coreProperties>
</file>