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<sst xmlns="http://schemas.openxmlformats.org/spreadsheetml/2006/main" count="93" uniqueCount="62">
  <si>
    <t>Stundenzettel Oktober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</si>
  <si>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</si>
  <si>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</si>
  <si>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</si>
  <si>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</si>
  <si>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Oktober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</si>
  <si>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</si>
  <si>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</si>
  <si>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</si>
  <si>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</si>
  <si>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</si>
  <si>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</si>
  <si>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</si>
  <si>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</si>
  <si>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</si>
  <si>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</si>
  <si>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</si>
  <si>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</si>
  <si>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</si>
  <si>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</si>
  <si>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Fr</t>
  </si>
  <si>
    <t>Sa</t>
  </si>
  <si>
    <t>So</t>
  </si>
  <si>
    <t>Mo</t>
  </si>
  <si>
    <t>Di</t>
  </si>
  <si>
    <t>Mi</t>
  </si>
  <si>
    <t>Do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</si>
  <si>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</si>
  <si>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</si>
  <si>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</si>
  <si>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</si>
  <si>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</si>
  <si>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</si>
  <si>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</si>
  <si>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</si>
  <si>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</si>
  <si>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Oktober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</si>
  <si>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</si>
  <si>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</si>
  <si>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</si>
  <si>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</si>
  <si>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</si>
  <si>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</si>
  <si>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</si>
  <si>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</si>
  <si>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</si>
  <si>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</si>
  <si>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</si>
  <si>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</si>
  <si>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</si>
  <si>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</si>
  <si>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</si>
  <si>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</si>
  <si>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</si>
  <si>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</si>
  <si>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</si>
  <si>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</si>
  <si>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Tag der Deutschen Einheit</t>
  </si>
  <si>
    <t>alle Bundesländer</t>
  </si>
  <si>
    <t>Reformationstag</t>
  </si>
  <si>
    <t>BB, HB, HH, MV, NI, SN, ST, SH, TH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</si>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</sst>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okto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46661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8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15" t="s">
        <v>21</v>
      </c>
      <c r="B9" s="16">
        <v>46662</v>
      </c>
      <c r="C9" s="17"/>
      <c r="D9" s="17"/>
      <c r="E9" s="18"/>
      <c r="F9" s="19">
        <f>IF(AND(ISNUMBER(C9),ISNUMBER(D9)),MAX(0,(D9-C9+IF(D9&lt;C9,1,0))*24-IF(ISNUMBER(E9),E9,0)/60),0)</f>
        <v>0</v>
      </c>
      <c r="G9" s="20">
        <f>IF(COUNTIFS(Feiertage!$A$5:$A$6,B9,Feiertage!$E$5:$E$6,"frei")&gt;0,0,IF(WEEKDAY(B9,2)&lt;=5,$F$4,0))</f>
        <v>0</v>
      </c>
      <c r="H9" s="21" t="str">
        <f>IF(COUNTIFS(Feiertage!$A$5:$A$6,B9,Feiertage!$E$5:$E$6,"frei")&gt;0,INDEX(Feiertage!$C$5:$C$6,MATCH(B9,Feiertage!$A$5:$A$6,0)),"")</f>
        <v/>
      </c>
    </row>
    <row r="10" spans="1:8" x14ac:dyDescent="0.25">
      <c r="A10" s="15" t="s">
        <v>22</v>
      </c>
      <c r="B10" s="16">
        <v>46663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IF(COUNTIFS(Feiertage!$A$5:$A$6,B10,Feiertage!$E$5:$E$6,"frei")&gt;0,0,IF(WEEKDAY(B10,2)&lt;=5,$F$4,0))</f>
        <v>0</v>
      </c>
      <c r="H10" s="21" t="str">
        <f>IF(COUNTIFS(Feiertage!$A$5:$A$6,B10,Feiertage!$E$5:$E$6,"frei")&gt;0,INDEX(Feiertage!$C$5:$C$6,MATCH(B10,Feiertage!$A$5:$A$6,0)),"")</f>
        <v>Tag der Deutschen Einheit</v>
      </c>
    </row>
    <row r="11" spans="1:8" x14ac:dyDescent="0.25">
      <c r="A11" s="8" t="s">
        <v>23</v>
      </c>
      <c r="B11" s="9">
        <v>46664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IF(COUNTIFS(Feiertage!$A$5:$A$6,B11,Feiertage!$E$5:$E$6,"frei")&gt;0,0,IF(WEEKDAY(B11,2)&lt;=5,$F$4,0))</f>
        <v>8</v>
      </c>
      <c r="H11" s="14" t="str">
        <f>IF(COUNTIFS(Feiertage!$A$5:$A$6,B11,Feiertage!$E$5:$E$6,"frei")&gt;0,INDEX(Feiertage!$C$5:$C$6,MATCH(B11,Feiertage!$A$5:$A$6,0)),"")</f>
        <v/>
      </c>
    </row>
    <row r="12" spans="1:8" x14ac:dyDescent="0.25">
      <c r="A12" s="8" t="s">
        <v>24</v>
      </c>
      <c r="B12" s="9">
        <v>46665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IF(COUNTIFS(Feiertage!$A$5:$A$6,B12,Feiertage!$E$5:$E$6,"frei")&gt;0,0,IF(WEEKDAY(B12,2)&lt;=5,$F$4,0))</f>
        <v>8</v>
      </c>
      <c r="H12" s="14" t="str">
        <f>IF(COUNTIFS(Feiertage!$A$5:$A$6,B12,Feiertage!$E$5:$E$6,"frei")&gt;0,INDEX(Feiertage!$C$5:$C$6,MATCH(B12,Feiertage!$A$5:$A$6,0)),"")</f>
        <v/>
      </c>
    </row>
    <row r="13" spans="1:8" x14ac:dyDescent="0.25">
      <c r="A13" s="8" t="s">
        <v>25</v>
      </c>
      <c r="B13" s="9">
        <v>46666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IF(COUNTIFS(Feiertage!$A$5:$A$6,B13,Feiertage!$E$5:$E$6,"frei")&gt;0,0,IF(WEEKDAY(B13,2)&lt;=5,$F$4,0))</f>
        <v>8</v>
      </c>
      <c r="H13" s="14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46667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8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46668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8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15" t="s">
        <v>21</v>
      </c>
      <c r="B16" s="16">
        <v>46669</v>
      </c>
      <c r="C16" s="17"/>
      <c r="D16" s="17"/>
      <c r="E16" s="18"/>
      <c r="F16" s="19">
        <f>IF(AND(ISNUMBER(C16),ISNUMBER(D16)),MAX(0,(D16-C16+IF(D16&lt;C16,1,0))*24-IF(ISNUMBER(E16),E16,0)/60),0)</f>
        <v>0</v>
      </c>
      <c r="G16" s="20">
        <f>IF(COUNTIFS(Feiertage!$A$5:$A$6,B16,Feiertage!$E$5:$E$6,"frei")&gt;0,0,IF(WEEKDAY(B16,2)&lt;=5,$F$4,0))</f>
        <v>0</v>
      </c>
      <c r="H16" s="21" t="str">
        <f>IF(COUNTIFS(Feiertage!$A$5:$A$6,B16,Feiertage!$E$5:$E$6,"frei")&gt;0,INDEX(Feiertage!$C$5:$C$6,MATCH(B16,Feiertage!$A$5:$A$6,0)),"")</f>
        <v/>
      </c>
    </row>
    <row r="17" spans="1:8" x14ac:dyDescent="0.25">
      <c r="A17" s="15" t="s">
        <v>22</v>
      </c>
      <c r="B17" s="16">
        <v>46670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IF(COUNTIFS(Feiertage!$A$5:$A$6,B17,Feiertage!$E$5:$E$6,"frei")&gt;0,0,IF(WEEKDAY(B17,2)&lt;=5,$F$4,0))</f>
        <v>0</v>
      </c>
      <c r="H17" s="21" t="str">
        <f>IF(COUNTIFS(Feiertage!$A$5:$A$6,B17,Feiertage!$E$5:$E$6,"frei")&gt;0,INDEX(Feiertage!$C$5:$C$6,MATCH(B17,Feiertage!$A$5:$A$6,0)),"")</f>
        <v/>
      </c>
    </row>
    <row r="18" spans="1:8" x14ac:dyDescent="0.25">
      <c r="A18" s="8" t="s">
        <v>23</v>
      </c>
      <c r="B18" s="9">
        <v>46671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IF(COUNTIFS(Feiertage!$A$5:$A$6,B18,Feiertage!$E$5:$E$6,"frei")&gt;0,0,IF(WEEKDAY(B18,2)&lt;=5,$F$4,0))</f>
        <v>8</v>
      </c>
      <c r="H18" s="14" t="str">
        <f>IF(COUNTIFS(Feiertage!$A$5:$A$6,B18,Feiertage!$E$5:$E$6,"frei")&gt;0,INDEX(Feiertage!$C$5:$C$6,MATCH(B18,Feiertage!$A$5:$A$6,0)),"")</f>
        <v/>
      </c>
    </row>
    <row r="19" spans="1:8" x14ac:dyDescent="0.25">
      <c r="A19" s="8" t="s">
        <v>24</v>
      </c>
      <c r="B19" s="9">
        <v>46672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IF(COUNTIFS(Feiertage!$A$5:$A$6,B19,Feiertage!$E$5:$E$6,"frei")&gt;0,0,IF(WEEKDAY(B19,2)&lt;=5,$F$4,0))</f>
        <v>8</v>
      </c>
      <c r="H19" s="14" t="str">
        <f>IF(COUNTIFS(Feiertage!$A$5:$A$6,B19,Feiertage!$E$5:$E$6,"frei")&gt;0,INDEX(Feiertage!$C$5:$C$6,MATCH(B19,Feiertage!$A$5:$A$6,0)),"")</f>
        <v/>
      </c>
    </row>
    <row r="20" spans="1:8" x14ac:dyDescent="0.25">
      <c r="A20" s="8" t="s">
        <v>25</v>
      </c>
      <c r="B20" s="9">
        <v>46673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IF(COUNTIFS(Feiertage!$A$5:$A$6,B20,Feiertage!$E$5:$E$6,"frei")&gt;0,0,IF(WEEKDAY(B20,2)&lt;=5,$F$4,0))</f>
        <v>8</v>
      </c>
      <c r="H20" s="14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46674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8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46675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8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15" t="s">
        <v>21</v>
      </c>
      <c r="B23" s="16">
        <v>46676</v>
      </c>
      <c r="C23" s="17"/>
      <c r="D23" s="17"/>
      <c r="E23" s="18"/>
      <c r="F23" s="19">
        <f>IF(AND(ISNUMBER(C23),ISNUMBER(D23)),MAX(0,(D23-C23+IF(D23&lt;C23,1,0))*24-IF(ISNUMBER(E23),E23,0)/60),0)</f>
        <v>0</v>
      </c>
      <c r="G23" s="20">
        <f>IF(COUNTIFS(Feiertage!$A$5:$A$6,B23,Feiertage!$E$5:$E$6,"frei")&gt;0,0,IF(WEEKDAY(B23,2)&lt;=5,$F$4,0))</f>
        <v>0</v>
      </c>
      <c r="H23" s="21" t="str">
        <f>IF(COUNTIFS(Feiertage!$A$5:$A$6,B23,Feiertage!$E$5:$E$6,"frei")&gt;0,INDEX(Feiertage!$C$5:$C$6,MATCH(B23,Feiertage!$A$5:$A$6,0)),"")</f>
        <v/>
      </c>
    </row>
    <row r="24" spans="1:8" x14ac:dyDescent="0.25">
      <c r="A24" s="15" t="s">
        <v>22</v>
      </c>
      <c r="B24" s="16">
        <v>46677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IF(COUNTIFS(Feiertage!$A$5:$A$6,B24,Feiertage!$E$5:$E$6,"frei")&gt;0,0,IF(WEEKDAY(B24,2)&lt;=5,$F$4,0))</f>
        <v>0</v>
      </c>
      <c r="H24" s="21" t="str">
        <f>IF(COUNTIFS(Feiertage!$A$5:$A$6,B24,Feiertage!$E$5:$E$6,"frei")&gt;0,INDEX(Feiertage!$C$5:$C$6,MATCH(B24,Feiertage!$A$5:$A$6,0)),"")</f>
        <v/>
      </c>
    </row>
    <row r="25" spans="1:8" x14ac:dyDescent="0.25">
      <c r="A25" s="8" t="s">
        <v>23</v>
      </c>
      <c r="B25" s="9">
        <v>46678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IF(COUNTIFS(Feiertage!$A$5:$A$6,B25,Feiertage!$E$5:$E$6,"frei")&gt;0,0,IF(WEEKDAY(B25,2)&lt;=5,$F$4,0))</f>
        <v>8</v>
      </c>
      <c r="H25" s="14" t="str">
        <f>IF(COUNTIFS(Feiertage!$A$5:$A$6,B25,Feiertage!$E$5:$E$6,"frei")&gt;0,INDEX(Feiertage!$C$5:$C$6,MATCH(B25,Feiertage!$A$5:$A$6,0)),"")</f>
        <v/>
      </c>
    </row>
    <row r="26" spans="1:8" x14ac:dyDescent="0.25">
      <c r="A26" s="8" t="s">
        <v>24</v>
      </c>
      <c r="B26" s="9">
        <v>46679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IF(COUNTIFS(Feiertage!$A$5:$A$6,B26,Feiertage!$E$5:$E$6,"frei")&gt;0,0,IF(WEEKDAY(B26,2)&lt;=5,$F$4,0))</f>
        <v>8</v>
      </c>
      <c r="H26" s="14" t="str">
        <f>IF(COUNTIFS(Feiertage!$A$5:$A$6,B26,Feiertage!$E$5:$E$6,"frei")&gt;0,INDEX(Feiertage!$C$5:$C$6,MATCH(B26,Feiertage!$A$5:$A$6,0)),"")</f>
        <v/>
      </c>
    </row>
    <row r="27" spans="1:8" x14ac:dyDescent="0.25">
      <c r="A27" s="8" t="s">
        <v>25</v>
      </c>
      <c r="B27" s="9">
        <v>46680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IF(COUNTIFS(Feiertage!$A$5:$A$6,B27,Feiertage!$E$5:$E$6,"frei")&gt;0,0,IF(WEEKDAY(B27,2)&lt;=5,$F$4,0))</f>
        <v>8</v>
      </c>
      <c r="H27" s="14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46681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8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46682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8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15" t="s">
        <v>21</v>
      </c>
      <c r="B30" s="16">
        <v>46683</v>
      </c>
      <c r="C30" s="17"/>
      <c r="D30" s="17"/>
      <c r="E30" s="18"/>
      <c r="F30" s="19">
        <f>IF(AND(ISNUMBER(C30),ISNUMBER(D30)),MAX(0,(D30-C30+IF(D30&lt;C30,1,0))*24-IF(ISNUMBER(E30),E30,0)/60),0)</f>
        <v>0</v>
      </c>
      <c r="G30" s="20">
        <f>IF(COUNTIFS(Feiertage!$A$5:$A$6,B30,Feiertage!$E$5:$E$6,"frei")&gt;0,0,IF(WEEKDAY(B30,2)&lt;=5,$F$4,0))</f>
        <v>0</v>
      </c>
      <c r="H30" s="21" t="str">
        <f>IF(COUNTIFS(Feiertage!$A$5:$A$6,B30,Feiertage!$E$5:$E$6,"frei")&gt;0,INDEX(Feiertage!$C$5:$C$6,MATCH(B30,Feiertage!$A$5:$A$6,0)),"")</f>
        <v/>
      </c>
    </row>
    <row r="31" spans="1:8" x14ac:dyDescent="0.25">
      <c r="A31" s="15" t="s">
        <v>22</v>
      </c>
      <c r="B31" s="16">
        <v>46684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IF(COUNTIFS(Feiertage!$A$5:$A$6,B31,Feiertage!$E$5:$E$6,"frei")&gt;0,0,IF(WEEKDAY(B31,2)&lt;=5,$F$4,0))</f>
        <v>0</v>
      </c>
      <c r="H31" s="21" t="str">
        <f>IF(COUNTIFS(Feiertage!$A$5:$A$6,B31,Feiertage!$E$5:$E$6,"frei")&gt;0,INDEX(Feiertage!$C$5:$C$6,MATCH(B31,Feiertage!$A$5:$A$6,0)),"")</f>
        <v/>
      </c>
    </row>
    <row r="32" spans="1:8" x14ac:dyDescent="0.25">
      <c r="A32" s="8" t="s">
        <v>23</v>
      </c>
      <c r="B32" s="9">
        <v>46685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IF(COUNTIFS(Feiertage!$A$5:$A$6,B32,Feiertage!$E$5:$E$6,"frei")&gt;0,0,IF(WEEKDAY(B32,2)&lt;=5,$F$4,0))</f>
        <v>8</v>
      </c>
      <c r="H32" s="14" t="str">
        <f>IF(COUNTIFS(Feiertage!$A$5:$A$6,B32,Feiertage!$E$5:$E$6,"frei")&gt;0,INDEX(Feiertage!$C$5:$C$6,MATCH(B32,Feiertage!$A$5:$A$6,0)),"")</f>
        <v/>
      </c>
    </row>
    <row r="33" spans="1:8" x14ac:dyDescent="0.25">
      <c r="A33" s="8" t="s">
        <v>24</v>
      </c>
      <c r="B33" s="9">
        <v>46686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IF(COUNTIFS(Feiertage!$A$5:$A$6,B33,Feiertage!$E$5:$E$6,"frei")&gt;0,0,IF(WEEKDAY(B33,2)&lt;=5,$F$4,0))</f>
        <v>8</v>
      </c>
      <c r="H33" s="14" t="str">
        <f>IF(COUNTIFS(Feiertage!$A$5:$A$6,B33,Feiertage!$E$5:$E$6,"frei")&gt;0,INDEX(Feiertage!$C$5:$C$6,MATCH(B33,Feiertage!$A$5:$A$6,0)),"")</f>
        <v/>
      </c>
    </row>
    <row r="34" spans="1:8" x14ac:dyDescent="0.25">
      <c r="A34" s="8" t="s">
        <v>25</v>
      </c>
      <c r="B34" s="9">
        <v>46687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IF(COUNTIFS(Feiertage!$A$5:$A$6,B34,Feiertage!$E$5:$E$6,"frei")&gt;0,0,IF(WEEKDAY(B34,2)&lt;=5,$F$4,0))</f>
        <v>8</v>
      </c>
      <c r="H34" s="14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46688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8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46689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8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15" t="s">
        <v>21</v>
      </c>
      <c r="B37" s="16">
        <v>46690</v>
      </c>
      <c r="C37" s="17"/>
      <c r="D37" s="17"/>
      <c r="E37" s="18"/>
      <c r="F37" s="19">
        <f>IF(AND(ISNUMBER(C37),ISNUMBER(D37)),MAX(0,(D37-C37+IF(D37&lt;C37,1,0))*24-IF(ISNUMBER(E37),E37,0)/60),0)</f>
        <v>0</v>
      </c>
      <c r="G37" s="20">
        <f>IF(COUNTIFS(Feiertage!$A$5:$A$6,B37,Feiertage!$E$5:$E$6,"frei")&gt;0,0,IF(WEEKDAY(B37,2)&lt;=5,$F$4,0))</f>
        <v>0</v>
      </c>
      <c r="H37" s="21" t="str">
        <f>IF(COUNTIFS(Feiertage!$A$5:$A$6,B37,Feiertage!$E$5:$E$6,"frei")&gt;0,INDEX(Feiertage!$C$5:$C$6,MATCH(B37,Feiertage!$A$5:$A$6,0)),"")</f>
        <v/>
      </c>
    </row>
    <row r="38" spans="1:8" x14ac:dyDescent="0.25">
      <c r="A38" s="15" t="s">
        <v>22</v>
      </c>
      <c r="B38" s="16">
        <v>46691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IF(COUNTIFS(Feiertage!$A$5:$A$6,B38,Feiertage!$E$5:$E$6,"frei")&gt;0,0,IF(WEEKDAY(B38,2)&lt;=5,$F$4,0))</f>
        <v>0</v>
      </c>
      <c r="H38" s="21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168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-168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21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46663</v>
      </c>
      <c r="B5" s="11" t="s">
        <v>22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46691</v>
      </c>
      <c r="B6" s="11" t="s">
        <v>22</v>
      </c>
      <c r="C6" s="14" t="s">
        <v>59</v>
      </c>
      <c r="D6" s="14" t="s">
        <v>60</v>
      </c>
      <c r="E6" s="8" t="str">
        <f>IF(A6="","",IF(INDEX($H6:$X6,1,MATCH(Stundenzettel!$B$5,$H$4:$X$4,0))=1,"frei","kein Feiertag"))</f>
        <v>kein Feiertag</v>
      </c>
      <c r="H6">
        <v>0</v>
      </c>
      <c r="I6">
        <v>0</v>
      </c>
      <c r="J6">
        <v>0</v>
      </c>
      <c r="K6">
        <v>0</v>
      </c>
      <c r="L6">
        <v>1</v>
      </c>
      <c r="M6">
        <v>1</v>
      </c>
      <c r="N6">
        <v>1</v>
      </c>
      <c r="O6">
        <v>0</v>
      </c>
      <c r="P6">
        <v>1</v>
      </c>
      <c r="Q6">
        <v>1</v>
      </c>
      <c r="R6">
        <v>0</v>
      </c>
      <c r="S6">
        <v>0</v>
      </c>
      <c r="T6">
        <v>0</v>
      </c>
      <c r="U6">
        <v>1</v>
      </c>
      <c r="V6">
        <v>1</v>
      </c>
      <c r="W6">
        <v>1</v>
      </c>
      <c r="X6">
        <v>1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2027-10-01T00:00:00Z</dcterms:created>
  <dcterms:modified xsi:type="dcterms:W3CDTF">2026-10-26T22:32:49Z</dcterms:modified>
</cp:coreProperties>
</file>