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wo-week rota" state="visible" r:id="rId4"/>
  </sheets>
  <calcPr calcId="171027" fullCalcOnLoad="1"/>
</workbook>
</file>

<file path=xl/sharedStrings.xml><?xml version="1.0" encoding="utf-8"?>
<sst xmlns="http://schemas.openxmlformats.org/spreadsheetml/2006/main" count="91" uniqueCount="30">
  <si>
    <t>Two-week staff rota template</t>
  </si>
  <si>
    <t>Two weeks as two blocks, a start and a finish per person per day. Each block adds up its own hours, the table underneath adds the fortnight.</t>
  </si>
  <si>
    <t>Week 1</t>
  </si>
  <si>
    <t>Staff</t>
  </si>
  <si>
    <t>Role</t>
  </si>
  <si>
    <t>Mon</t>
  </si>
  <si>
    <t>Tue</t>
  </si>
  <si>
    <t>Wed</t>
  </si>
  <si>
    <t>Thu</t>
  </si>
  <si>
    <t>Fri</t>
  </si>
  <si>
    <t>Sat</t>
  </si>
  <si>
    <t>Sun</t>
  </si>
  <si>
    <t>Hours</t>
  </si>
  <si>
    <t>In</t>
  </si>
  <si>
    <t>Out</t>
  </si>
  <si>
    <t>Sarah Mitchell</t>
  </si>
  <si>
    <t>Manager</t>
  </si>
  <si>
    <t>James Docherty</t>
  </si>
  <si>
    <t>Supervisor</t>
  </si>
  <si>
    <t>Priya Sharma</t>
  </si>
  <si>
    <t>Barista</t>
  </si>
  <si>
    <t>Tom Whitfield</t>
  </si>
  <si>
    <t>Aisha Khan</t>
  </si>
  <si>
    <t>Front of house</t>
  </si>
  <si>
    <t>Daniel Reeves</t>
  </si>
  <si>
    <t>Kitchen</t>
  </si>
  <si>
    <t>Total</t>
  </si>
  <si>
    <t>Week 2</t>
  </si>
  <si>
    <t>Sample: the same cafe over two different weeks. The summary shows who is over or under their hours across the fortnight, which one week on its own cannot.</t>
  </si>
  <si>
    <t>InShift copies last week in one click, then you change what differs and publish. The team sees both weeks on their phones: inshift.app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</si>
</sst>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  <sz val="12"/>
    </font>
    <font>
      <b/>
      <color rgb="FF111827"/>
      <sz val="11"/>
    </font>
    <font>
      <b/>
    </font>
    <font>
      <i/>
      <color rgb="FF6B7280"/>
      <sz val="10"/>
    </font>
    <font>
      <b/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3F4F6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164" fontId="0" fillId="3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2" fontId="0" fillId="0" borderId="1" xfId="0" applyNumberFormat="1" applyBorder="1" applyAlignment="1">
      <alignment horizontal="center" vertical="center"/>
    </xf>
    <xf numFmtId="0" fontId="5" fillId="0" borderId="1" xfId="0" applyFont="1" applyBorder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en/rota-software/?utm_source=xlsx&amp;utm_medium=template&amp;utm_campaign=two-week-ro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16" customWidth="1"/>
    <col min="3" max="16" width="7" customWidth="1"/>
  </cols>
  <sheetData>
    <row r="1" ht="24" customHeight="1" spans="1:17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32" customHeight="1" spans="1:17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4" ht="22" customHeight="1" spans="1:17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x14ac:dyDescent="0.25">
      <c r="A5" s="4" t="s">
        <v>3</v>
      </c>
      <c r="B5" s="4" t="s">
        <v>4</v>
      </c>
      <c r="C5" s="4" t="s">
        <v>5</v>
      </c>
      <c r="D5" s="4"/>
      <c r="E5" s="4" t="s">
        <v>6</v>
      </c>
      <c r="F5" s="4"/>
      <c r="G5" s="4" t="s">
        <v>7</v>
      </c>
      <c r="H5" s="4"/>
      <c r="I5" s="4" t="s">
        <v>8</v>
      </c>
      <c r="J5" s="4"/>
      <c r="K5" s="4" t="s">
        <v>9</v>
      </c>
      <c r="L5" s="4"/>
      <c r="M5" s="4" t="s">
        <v>10</v>
      </c>
      <c r="N5" s="4"/>
      <c r="O5" s="4" t="s">
        <v>11</v>
      </c>
      <c r="P5" s="4"/>
      <c r="Q5" s="4" t="s">
        <v>12</v>
      </c>
    </row>
    <row r="6" spans="1:17" x14ac:dyDescent="0.25">
      <c r="A6" s="4"/>
      <c r="B6" s="4"/>
      <c r="C6" s="4" t="s">
        <v>13</v>
      </c>
      <c r="D6" s="4" t="s">
        <v>14</v>
      </c>
      <c r="E6" s="4" t="s">
        <v>13</v>
      </c>
      <c r="F6" s="4" t="s">
        <v>14</v>
      </c>
      <c r="G6" s="4" t="s">
        <v>13</v>
      </c>
      <c r="H6" s="4" t="s">
        <v>14</v>
      </c>
      <c r="I6" s="4" t="s">
        <v>13</v>
      </c>
      <c r="J6" s="4" t="s">
        <v>14</v>
      </c>
      <c r="K6" s="4" t="s">
        <v>13</v>
      </c>
      <c r="L6" s="4" t="s">
        <v>14</v>
      </c>
      <c r="M6" s="4" t="s">
        <v>13</v>
      </c>
      <c r="N6" s="4" t="s">
        <v>14</v>
      </c>
      <c r="O6" s="4" t="s">
        <v>13</v>
      </c>
      <c r="P6" s="4" t="s">
        <v>14</v>
      </c>
      <c r="Q6" s="4"/>
    </row>
    <row r="7" spans="1:17" x14ac:dyDescent="0.25">
      <c r="A7" s="5" t="s">
        <v>15</v>
      </c>
      <c r="B7" s="5" t="s">
        <v>16</v>
      </c>
      <c r="C7" s="6">
        <v>0.375</v>
      </c>
      <c r="D7" s="6">
        <v>0.7083333333333334</v>
      </c>
      <c r="E7" s="6">
        <v>0.375</v>
      </c>
      <c r="F7" s="6">
        <v>0.7083333333333334</v>
      </c>
      <c r="G7" s="6">
        <v>0.375</v>
      </c>
      <c r="H7" s="6">
        <v>0.7083333333333334</v>
      </c>
      <c r="I7" s="6">
        <v>0.375</v>
      </c>
      <c r="J7" s="6">
        <v>0.7083333333333334</v>
      </c>
      <c r="K7" s="6">
        <v>0.375</v>
      </c>
      <c r="L7" s="6">
        <v>0.7083333333333334</v>
      </c>
      <c r="M7" s="7"/>
      <c r="N7" s="7"/>
      <c r="O7" s="7"/>
      <c r="P7" s="7"/>
      <c r="Q7" s="8">
        <f>IF(AND(ISNUMBER(C7),ISNUMBER(D7)),(D7-C7+IF(D7&lt;C7,1,0))*24,0)+IF(AND(ISNUMBER(E7),ISNUMBER(F7)),(F7-E7+IF(F7&lt;E7,1,0))*24,0)+IF(AND(ISNUMBER(G7),ISNUMBER(H7)),(H7-G7+IF(H7&lt;G7,1,0))*24,0)+IF(AND(ISNUMBER(I7),ISNUMBER(J7)),(J7-I7+IF(J7&lt;I7,1,0))*24,0)+IF(AND(ISNUMBER(K7),ISNUMBER(L7)),(L7-K7+IF(L7&lt;K7,1,0))*24,0)+IF(AND(ISNUMBER(M7),ISNUMBER(N7)),(N7-M7+IF(N7&lt;M7,1,0))*24,0)+IF(AND(ISNUMBER(O7),ISNUMBER(P7)),(P7-O7+IF(P7&lt;O7,1,0))*24,0)</f>
        <v>40</v>
      </c>
    </row>
    <row r="8" spans="1:17" x14ac:dyDescent="0.25">
      <c r="A8" s="5" t="s">
        <v>17</v>
      </c>
      <c r="B8" s="5" t="s">
        <v>18</v>
      </c>
      <c r="C8" s="6">
        <v>0.5</v>
      </c>
      <c r="D8" s="6">
        <v>0.8333333333333334</v>
      </c>
      <c r="E8" s="6">
        <v>0.5</v>
      </c>
      <c r="F8" s="6">
        <v>0.8333333333333334</v>
      </c>
      <c r="G8" s="7"/>
      <c r="H8" s="7"/>
      <c r="I8" s="6">
        <v>0.5</v>
      </c>
      <c r="J8" s="6">
        <v>0.8333333333333334</v>
      </c>
      <c r="K8" s="6">
        <v>0.5</v>
      </c>
      <c r="L8" s="6">
        <v>0.8333333333333334</v>
      </c>
      <c r="M8" s="6">
        <v>0.4166666666666667</v>
      </c>
      <c r="N8" s="6">
        <v>0.75</v>
      </c>
      <c r="O8" s="7"/>
      <c r="P8" s="7"/>
      <c r="Q8" s="8">
        <f>IF(AND(ISNUMBER(C8),ISNUMBER(D8)),(D8-C8+IF(D8&lt;C8,1,0))*24,0)+IF(AND(ISNUMBER(E8),ISNUMBER(F8)),(F8-E8+IF(F8&lt;E8,1,0))*24,0)+IF(AND(ISNUMBER(G8),ISNUMBER(H8)),(H8-G8+IF(H8&lt;G8,1,0))*24,0)+IF(AND(ISNUMBER(I8),ISNUMBER(J8)),(J8-I8+IF(J8&lt;I8,1,0))*24,0)+IF(AND(ISNUMBER(K8),ISNUMBER(L8)),(L8-K8+IF(L8&lt;K8,1,0))*24,0)+IF(AND(ISNUMBER(M8),ISNUMBER(N8)),(N8-M8+IF(N8&lt;M8,1,0))*24,0)+IF(AND(ISNUMBER(O8),ISNUMBER(P8)),(P8-O8+IF(P8&lt;O8,1,0))*24,0)</f>
        <v>40</v>
      </c>
    </row>
    <row r="9" spans="1:17" x14ac:dyDescent="0.25">
      <c r="A9" s="5" t="s">
        <v>19</v>
      </c>
      <c r="B9" s="5" t="s">
        <v>20</v>
      </c>
      <c r="C9" s="6">
        <v>0.2916666666666667</v>
      </c>
      <c r="D9" s="6">
        <v>0.625</v>
      </c>
      <c r="E9" s="6">
        <v>0.2916666666666667</v>
      </c>
      <c r="F9" s="6">
        <v>0.625</v>
      </c>
      <c r="G9" s="6">
        <v>0.2916666666666667</v>
      </c>
      <c r="H9" s="6">
        <v>0.625</v>
      </c>
      <c r="I9" s="7"/>
      <c r="J9" s="7"/>
      <c r="K9" s="6">
        <v>0.2916666666666667</v>
      </c>
      <c r="L9" s="6">
        <v>0.625</v>
      </c>
      <c r="M9" s="6">
        <v>0.3333333333333333</v>
      </c>
      <c r="N9" s="6">
        <v>0.6666666666666666</v>
      </c>
      <c r="O9" s="7"/>
      <c r="P9" s="7"/>
      <c r="Q9" s="8">
        <f>IF(AND(ISNUMBER(C9),ISNUMBER(D9)),(D9-C9+IF(D9&lt;C9,1,0))*24,0)+IF(AND(ISNUMBER(E9),ISNUMBER(F9)),(F9-E9+IF(F9&lt;E9,1,0))*24,0)+IF(AND(ISNUMBER(G9),ISNUMBER(H9)),(H9-G9+IF(H9&lt;G9,1,0))*24,0)+IF(AND(ISNUMBER(I9),ISNUMBER(J9)),(J9-I9+IF(J9&lt;I9,1,0))*24,0)+IF(AND(ISNUMBER(K9),ISNUMBER(L9)),(L9-K9+IF(L9&lt;K9,1,0))*24,0)+IF(AND(ISNUMBER(M9),ISNUMBER(N9)),(N9-M9+IF(N9&lt;M9,1,0))*24,0)+IF(AND(ISNUMBER(O9),ISNUMBER(P9)),(P9-O9+IF(P9&lt;O9,1,0))*24,0)</f>
        <v>40</v>
      </c>
    </row>
    <row r="10" spans="1:17" x14ac:dyDescent="0.25">
      <c r="A10" s="5" t="s">
        <v>21</v>
      </c>
      <c r="B10" s="5" t="s">
        <v>20</v>
      </c>
      <c r="C10" s="7"/>
      <c r="D10" s="7"/>
      <c r="E10" s="7"/>
      <c r="F10" s="7"/>
      <c r="G10" s="6">
        <v>0.2916666666666667</v>
      </c>
      <c r="H10" s="6">
        <v>0.625</v>
      </c>
      <c r="I10" s="6">
        <v>0.2916666666666667</v>
      </c>
      <c r="J10" s="6">
        <v>0.625</v>
      </c>
      <c r="K10" s="6">
        <v>0.625</v>
      </c>
      <c r="L10" s="6">
        <v>0.9166666666666666</v>
      </c>
      <c r="M10" s="6">
        <v>0.3333333333333333</v>
      </c>
      <c r="N10" s="6">
        <v>0.6666666666666666</v>
      </c>
      <c r="O10" s="6">
        <v>0.375</v>
      </c>
      <c r="P10" s="6">
        <v>0.7083333333333334</v>
      </c>
      <c r="Q10" s="8">
        <f>IF(AND(ISNUMBER(C10),ISNUMBER(D10)),(D10-C10+IF(D10&lt;C10,1,0))*24,0)+IF(AND(ISNUMBER(E10),ISNUMBER(F10)),(F10-E10+IF(F10&lt;E10,1,0))*24,0)+IF(AND(ISNUMBER(G10),ISNUMBER(H10)),(H10-G10+IF(H10&lt;G10,1,0))*24,0)+IF(AND(ISNUMBER(I10),ISNUMBER(J10)),(J10-I10+IF(J10&lt;I10,1,0))*24,0)+IF(AND(ISNUMBER(K10),ISNUMBER(L10)),(L10-K10+IF(L10&lt;K10,1,0))*24,0)+IF(AND(ISNUMBER(M10),ISNUMBER(N10)),(N10-M10+IF(N10&lt;M10,1,0))*24,0)+IF(AND(ISNUMBER(O10),ISNUMBER(P10)),(P10-O10+IF(P10&lt;O10,1,0))*24,0)</f>
        <v>39</v>
      </c>
    </row>
    <row r="11" spans="1:17" x14ac:dyDescent="0.25">
      <c r="A11" s="5" t="s">
        <v>22</v>
      </c>
      <c r="B11" s="5" t="s">
        <v>23</v>
      </c>
      <c r="C11" s="6">
        <v>0.625</v>
      </c>
      <c r="D11" s="6">
        <v>0.9166666666666666</v>
      </c>
      <c r="E11" s="7"/>
      <c r="F11" s="7"/>
      <c r="G11" s="6">
        <v>0.625</v>
      </c>
      <c r="H11" s="6">
        <v>0.9166666666666666</v>
      </c>
      <c r="I11" s="6">
        <v>0.625</v>
      </c>
      <c r="J11" s="6">
        <v>0.9166666666666666</v>
      </c>
      <c r="K11" s="7"/>
      <c r="L11" s="7"/>
      <c r="M11" s="6">
        <v>0.6666666666666666</v>
      </c>
      <c r="N11" s="6">
        <v>0.9166666666666666</v>
      </c>
      <c r="O11" s="6">
        <v>0.375</v>
      </c>
      <c r="P11" s="6">
        <v>0.7083333333333334</v>
      </c>
      <c r="Q11" s="8">
        <f>IF(AND(ISNUMBER(C11),ISNUMBER(D11)),(D11-C11+IF(D11&lt;C11,1,0))*24,0)+IF(AND(ISNUMBER(E11),ISNUMBER(F11)),(F11-E11+IF(F11&lt;E11,1,0))*24,0)+IF(AND(ISNUMBER(G11),ISNUMBER(H11)),(H11-G11+IF(H11&lt;G11,1,0))*24,0)+IF(AND(ISNUMBER(I11),ISNUMBER(J11)),(J11-I11+IF(J11&lt;I11,1,0))*24,0)+IF(AND(ISNUMBER(K11),ISNUMBER(L11)),(L11-K11+IF(L11&lt;K11,1,0))*24,0)+IF(AND(ISNUMBER(M11),ISNUMBER(N11)),(N11-M11+IF(N11&lt;M11,1,0))*24,0)+IF(AND(ISNUMBER(O11),ISNUMBER(P11)),(P11-O11+IF(P11&lt;O11,1,0))*24,0)</f>
        <v>35</v>
      </c>
    </row>
    <row r="12" spans="1:17" x14ac:dyDescent="0.25">
      <c r="A12" s="5" t="s">
        <v>24</v>
      </c>
      <c r="B12" s="5" t="s">
        <v>25</v>
      </c>
      <c r="C12" s="7"/>
      <c r="D12" s="7"/>
      <c r="E12" s="6">
        <v>0.3333333333333333</v>
      </c>
      <c r="F12" s="6">
        <v>0.6666666666666666</v>
      </c>
      <c r="G12" s="7"/>
      <c r="H12" s="7"/>
      <c r="I12" s="6">
        <v>0.3333333333333333</v>
      </c>
      <c r="J12" s="6">
        <v>0.6666666666666666</v>
      </c>
      <c r="K12" s="6">
        <v>0.3333333333333333</v>
      </c>
      <c r="L12" s="6">
        <v>0.6666666666666666</v>
      </c>
      <c r="M12" s="7"/>
      <c r="N12" s="7"/>
      <c r="O12" s="6">
        <v>0.4166666666666667</v>
      </c>
      <c r="P12" s="6">
        <v>0.75</v>
      </c>
      <c r="Q12" s="8">
        <f>IF(AND(ISNUMBER(C12),ISNUMBER(D12)),(D12-C12+IF(D12&lt;C12,1,0))*24,0)+IF(AND(ISNUMBER(E12),ISNUMBER(F12)),(F12-E12+IF(F12&lt;E12,1,0))*24,0)+IF(AND(ISNUMBER(G12),ISNUMBER(H12)),(H12-G12+IF(H12&lt;G12,1,0))*24,0)+IF(AND(ISNUMBER(I12),ISNUMBER(J12)),(J12-I12+IF(J12&lt;I12,1,0))*24,0)+IF(AND(ISNUMBER(K12),ISNUMBER(L12)),(L12-K12+IF(L12&lt;K12,1,0))*24,0)+IF(AND(ISNUMBER(M12),ISNUMBER(N12)),(N12-M12+IF(N12&lt;M12,1,0))*24,0)+IF(AND(ISNUMBER(O12),ISNUMBER(P12)),(P12-O12+IF(P12&lt;O12,1,0))*24,0)</f>
        <v>32</v>
      </c>
    </row>
    <row r="13" spans="2:17" x14ac:dyDescent="0.25">
      <c r="B13" s="9" t="s">
        <v>26</v>
      </c>
      <c r="Q13" s="8">
        <f>SUM(Q7:Q12)</f>
        <v>226</v>
      </c>
    </row>
    <row r="15" ht="22" customHeight="1" spans="1:17" x14ac:dyDescent="0.25">
      <c r="A15" s="3" t="s">
        <v>27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x14ac:dyDescent="0.25">
      <c r="A16" s="4" t="s">
        <v>3</v>
      </c>
      <c r="B16" s="4" t="s">
        <v>4</v>
      </c>
      <c r="C16" s="4" t="s">
        <v>5</v>
      </c>
      <c r="D16" s="4"/>
      <c r="E16" s="4" t="s">
        <v>6</v>
      </c>
      <c r="F16" s="4"/>
      <c r="G16" s="4" t="s">
        <v>7</v>
      </c>
      <c r="H16" s="4"/>
      <c r="I16" s="4" t="s">
        <v>8</v>
      </c>
      <c r="J16" s="4"/>
      <c r="K16" s="4" t="s">
        <v>9</v>
      </c>
      <c r="L16" s="4"/>
      <c r="M16" s="4" t="s">
        <v>10</v>
      </c>
      <c r="N16" s="4"/>
      <c r="O16" s="4" t="s">
        <v>11</v>
      </c>
      <c r="P16" s="4"/>
      <c r="Q16" s="4" t="s">
        <v>12</v>
      </c>
    </row>
    <row r="17" spans="1:17" x14ac:dyDescent="0.25">
      <c r="A17" s="4"/>
      <c r="B17" s="4"/>
      <c r="C17" s="4" t="s">
        <v>13</v>
      </c>
      <c r="D17" s="4" t="s">
        <v>14</v>
      </c>
      <c r="E17" s="4" t="s">
        <v>13</v>
      </c>
      <c r="F17" s="4" t="s">
        <v>14</v>
      </c>
      <c r="G17" s="4" t="s">
        <v>13</v>
      </c>
      <c r="H17" s="4" t="s">
        <v>14</v>
      </c>
      <c r="I17" s="4" t="s">
        <v>13</v>
      </c>
      <c r="J17" s="4" t="s">
        <v>14</v>
      </c>
      <c r="K17" s="4" t="s">
        <v>13</v>
      </c>
      <c r="L17" s="4" t="s">
        <v>14</v>
      </c>
      <c r="M17" s="4" t="s">
        <v>13</v>
      </c>
      <c r="N17" s="4" t="s">
        <v>14</v>
      </c>
      <c r="O17" s="4" t="s">
        <v>13</v>
      </c>
      <c r="P17" s="4" t="s">
        <v>14</v>
      </c>
      <c r="Q17" s="4"/>
    </row>
    <row r="18" spans="1:17" x14ac:dyDescent="0.25">
      <c r="A18" s="5" t="s">
        <v>15</v>
      </c>
      <c r="B18" s="5" t="s">
        <v>16</v>
      </c>
      <c r="C18" s="6">
        <v>0.375</v>
      </c>
      <c r="D18" s="6">
        <v>0.7083333333333334</v>
      </c>
      <c r="E18" s="6">
        <v>0.375</v>
      </c>
      <c r="F18" s="6">
        <v>0.7083333333333334</v>
      </c>
      <c r="G18" s="7"/>
      <c r="H18" s="7"/>
      <c r="I18" s="6">
        <v>0.375</v>
      </c>
      <c r="J18" s="6">
        <v>0.7083333333333334</v>
      </c>
      <c r="K18" s="6">
        <v>0.375</v>
      </c>
      <c r="L18" s="6">
        <v>0.7083333333333334</v>
      </c>
      <c r="M18" s="6">
        <v>0.4166666666666667</v>
      </c>
      <c r="N18" s="6">
        <v>0.6666666666666666</v>
      </c>
      <c r="O18" s="7"/>
      <c r="P18" s="7"/>
      <c r="Q18" s="8">
        <f>IF(AND(ISNUMBER(C18),ISNUMBER(D18)),(D18-C18+IF(D18&lt;C18,1,0))*24,0)+IF(AND(ISNUMBER(E18),ISNUMBER(F18)),(F18-E18+IF(F18&lt;E18,1,0))*24,0)+IF(AND(ISNUMBER(G18),ISNUMBER(H18)),(H18-G18+IF(H18&lt;G18,1,0))*24,0)+IF(AND(ISNUMBER(I18),ISNUMBER(J18)),(J18-I18+IF(J18&lt;I18,1,0))*24,0)+IF(AND(ISNUMBER(K18),ISNUMBER(L18)),(L18-K18+IF(L18&lt;K18,1,0))*24,0)+IF(AND(ISNUMBER(M18),ISNUMBER(N18)),(N18-M18+IF(N18&lt;M18,1,0))*24,0)+IF(AND(ISNUMBER(O18),ISNUMBER(P18)),(P18-O18+IF(P18&lt;O18,1,0))*24,0)</f>
        <v>38</v>
      </c>
    </row>
    <row r="19" spans="1:17" x14ac:dyDescent="0.25">
      <c r="A19" s="5" t="s">
        <v>17</v>
      </c>
      <c r="B19" s="5" t="s">
        <v>18</v>
      </c>
      <c r="C19" s="7"/>
      <c r="D19" s="7"/>
      <c r="E19" s="6">
        <v>0.5</v>
      </c>
      <c r="F19" s="6">
        <v>0.8333333333333334</v>
      </c>
      <c r="G19" s="6">
        <v>0.5</v>
      </c>
      <c r="H19" s="6">
        <v>0.8333333333333334</v>
      </c>
      <c r="I19" s="6">
        <v>0.5</v>
      </c>
      <c r="J19" s="6">
        <v>0.8333333333333334</v>
      </c>
      <c r="K19" s="7"/>
      <c r="L19" s="7"/>
      <c r="M19" s="6">
        <v>0.4166666666666667</v>
      </c>
      <c r="N19" s="6">
        <v>0.75</v>
      </c>
      <c r="O19" s="6">
        <v>0.4166666666666667</v>
      </c>
      <c r="P19" s="6">
        <v>0.75</v>
      </c>
      <c r="Q19" s="8">
        <f>IF(AND(ISNUMBER(C19),ISNUMBER(D19)),(D19-C19+IF(D19&lt;C19,1,0))*24,0)+IF(AND(ISNUMBER(E19),ISNUMBER(F19)),(F19-E19+IF(F19&lt;E19,1,0))*24,0)+IF(AND(ISNUMBER(G19),ISNUMBER(H19)),(H19-G19+IF(H19&lt;G19,1,0))*24,0)+IF(AND(ISNUMBER(I19),ISNUMBER(J19)),(J19-I19+IF(J19&lt;I19,1,0))*24,0)+IF(AND(ISNUMBER(K19),ISNUMBER(L19)),(L19-K19+IF(L19&lt;K19,1,0))*24,0)+IF(AND(ISNUMBER(M19),ISNUMBER(N19)),(N19-M19+IF(N19&lt;M19,1,0))*24,0)+IF(AND(ISNUMBER(O19),ISNUMBER(P19)),(P19-O19+IF(P19&lt;O19,1,0))*24,0)</f>
        <v>40</v>
      </c>
    </row>
    <row r="20" spans="1:17" x14ac:dyDescent="0.25">
      <c r="A20" s="5" t="s">
        <v>19</v>
      </c>
      <c r="B20" s="5" t="s">
        <v>20</v>
      </c>
      <c r="C20" s="6">
        <v>0.2916666666666667</v>
      </c>
      <c r="D20" s="6">
        <v>0.625</v>
      </c>
      <c r="E20" s="7"/>
      <c r="F20" s="7"/>
      <c r="G20" s="6">
        <v>0.2916666666666667</v>
      </c>
      <c r="H20" s="6">
        <v>0.625</v>
      </c>
      <c r="I20" s="6">
        <v>0.2916666666666667</v>
      </c>
      <c r="J20" s="6">
        <v>0.625</v>
      </c>
      <c r="K20" s="6">
        <v>0.2916666666666667</v>
      </c>
      <c r="L20" s="6">
        <v>0.625</v>
      </c>
      <c r="M20" s="7"/>
      <c r="N20" s="7"/>
      <c r="O20" s="6">
        <v>0.375</v>
      </c>
      <c r="P20" s="6">
        <v>0.7083333333333334</v>
      </c>
      <c r="Q20" s="8">
        <f>IF(AND(ISNUMBER(C20),ISNUMBER(D20)),(D20-C20+IF(D20&lt;C20,1,0))*24,0)+IF(AND(ISNUMBER(E20),ISNUMBER(F20)),(F20-E20+IF(F20&lt;E20,1,0))*24,0)+IF(AND(ISNUMBER(G20),ISNUMBER(H20)),(H20-G20+IF(H20&lt;G20,1,0))*24,0)+IF(AND(ISNUMBER(I20),ISNUMBER(J20)),(J20-I20+IF(J20&lt;I20,1,0))*24,0)+IF(AND(ISNUMBER(K20),ISNUMBER(L20)),(L20-K20+IF(L20&lt;K20,1,0))*24,0)+IF(AND(ISNUMBER(M20),ISNUMBER(N20)),(N20-M20+IF(N20&lt;M20,1,0))*24,0)+IF(AND(ISNUMBER(O20),ISNUMBER(P20)),(P20-O20+IF(P20&lt;O20,1,0))*24,0)</f>
        <v>40</v>
      </c>
    </row>
    <row r="21" spans="1:17" x14ac:dyDescent="0.25">
      <c r="A21" s="5" t="s">
        <v>21</v>
      </c>
      <c r="B21" s="5" t="s">
        <v>20</v>
      </c>
      <c r="C21" s="6">
        <v>0.2916666666666667</v>
      </c>
      <c r="D21" s="6">
        <v>0.625</v>
      </c>
      <c r="E21" s="6">
        <v>0.2916666666666667</v>
      </c>
      <c r="F21" s="6">
        <v>0.625</v>
      </c>
      <c r="G21" s="7"/>
      <c r="H21" s="7"/>
      <c r="I21" s="7"/>
      <c r="J21" s="7"/>
      <c r="K21" s="6">
        <v>0.625</v>
      </c>
      <c r="L21" s="6">
        <v>0.9166666666666666</v>
      </c>
      <c r="M21" s="6">
        <v>0.3333333333333333</v>
      </c>
      <c r="N21" s="6">
        <v>0.6666666666666666</v>
      </c>
      <c r="O21" s="6">
        <v>0.375</v>
      </c>
      <c r="P21" s="6">
        <v>0.7083333333333334</v>
      </c>
      <c r="Q21" s="8">
        <f>IF(AND(ISNUMBER(C21),ISNUMBER(D21)),(D21-C21+IF(D21&lt;C21,1,0))*24,0)+IF(AND(ISNUMBER(E21),ISNUMBER(F21)),(F21-E21+IF(F21&lt;E21,1,0))*24,0)+IF(AND(ISNUMBER(G21),ISNUMBER(H21)),(H21-G21+IF(H21&lt;G21,1,0))*24,0)+IF(AND(ISNUMBER(I21),ISNUMBER(J21)),(J21-I21+IF(J21&lt;I21,1,0))*24,0)+IF(AND(ISNUMBER(K21),ISNUMBER(L21)),(L21-K21+IF(L21&lt;K21,1,0))*24,0)+IF(AND(ISNUMBER(M21),ISNUMBER(N21)),(N21-M21+IF(N21&lt;M21,1,0))*24,0)+IF(AND(ISNUMBER(O21),ISNUMBER(P21)),(P21-O21+IF(P21&lt;O21,1,0))*24,0)</f>
        <v>39</v>
      </c>
    </row>
    <row r="22" spans="1:17" x14ac:dyDescent="0.25">
      <c r="A22" s="5" t="s">
        <v>22</v>
      </c>
      <c r="B22" s="5" t="s">
        <v>23</v>
      </c>
      <c r="C22" s="6">
        <v>0.625</v>
      </c>
      <c r="D22" s="6">
        <v>0.9166666666666666</v>
      </c>
      <c r="E22" s="6">
        <v>0.625</v>
      </c>
      <c r="F22" s="6">
        <v>0.9166666666666666</v>
      </c>
      <c r="G22" s="6">
        <v>0.625</v>
      </c>
      <c r="H22" s="6">
        <v>0.9166666666666666</v>
      </c>
      <c r="I22" s="7"/>
      <c r="J22" s="7"/>
      <c r="K22" s="7"/>
      <c r="L22" s="7"/>
      <c r="M22" s="6">
        <v>0.6666666666666666</v>
      </c>
      <c r="N22" s="6">
        <v>0.9166666666666666</v>
      </c>
      <c r="O22" s="7"/>
      <c r="P22" s="7"/>
      <c r="Q22" s="8">
        <f>IF(AND(ISNUMBER(C22),ISNUMBER(D22)),(D22-C22+IF(D22&lt;C22,1,0))*24,0)+IF(AND(ISNUMBER(E22),ISNUMBER(F22)),(F22-E22+IF(F22&lt;E22,1,0))*24,0)+IF(AND(ISNUMBER(G22),ISNUMBER(H22)),(H22-G22+IF(H22&lt;G22,1,0))*24,0)+IF(AND(ISNUMBER(I22),ISNUMBER(J22)),(J22-I22+IF(J22&lt;I22,1,0))*24,0)+IF(AND(ISNUMBER(K22),ISNUMBER(L22)),(L22-K22+IF(L22&lt;K22,1,0))*24,0)+IF(AND(ISNUMBER(M22),ISNUMBER(N22)),(N22-M22+IF(N22&lt;M22,1,0))*24,0)+IF(AND(ISNUMBER(O22),ISNUMBER(P22)),(P22-O22+IF(P22&lt;O22,1,0))*24,0)</f>
        <v>27</v>
      </c>
    </row>
    <row r="23" spans="1:17" x14ac:dyDescent="0.25">
      <c r="A23" s="5" t="s">
        <v>24</v>
      </c>
      <c r="B23" s="5" t="s">
        <v>25</v>
      </c>
      <c r="C23" s="7"/>
      <c r="D23" s="7"/>
      <c r="E23" s="6">
        <v>0.3333333333333333</v>
      </c>
      <c r="F23" s="6">
        <v>0.6666666666666666</v>
      </c>
      <c r="G23" s="6">
        <v>0.3333333333333333</v>
      </c>
      <c r="H23" s="6">
        <v>0.6666666666666666</v>
      </c>
      <c r="I23" s="6">
        <v>0.3333333333333333</v>
      </c>
      <c r="J23" s="6">
        <v>0.6666666666666666</v>
      </c>
      <c r="K23" s="6">
        <v>0.3333333333333333</v>
      </c>
      <c r="L23" s="6">
        <v>0.6666666666666666</v>
      </c>
      <c r="M23" s="7"/>
      <c r="N23" s="7"/>
      <c r="O23" s="7"/>
      <c r="P23" s="7"/>
      <c r="Q23" s="8">
        <f>IF(AND(ISNUMBER(C23),ISNUMBER(D23)),(D23-C23+IF(D23&lt;C23,1,0))*24,0)+IF(AND(ISNUMBER(E23),ISNUMBER(F23)),(F23-E23+IF(F23&lt;E23,1,0))*24,0)+IF(AND(ISNUMBER(G23),ISNUMBER(H23)),(H23-G23+IF(H23&lt;G23,1,0))*24,0)+IF(AND(ISNUMBER(I23),ISNUMBER(J23)),(J23-I23+IF(J23&lt;I23,1,0))*24,0)+IF(AND(ISNUMBER(K23),ISNUMBER(L23)),(L23-K23+IF(L23&lt;K23,1,0))*24,0)+IF(AND(ISNUMBER(M23),ISNUMBER(N23)),(N23-M23+IF(N23&lt;M23,1,0))*24,0)+IF(AND(ISNUMBER(O23),ISNUMBER(P23)),(P23-O23+IF(P23&lt;O23,1,0))*24,0)</f>
        <v>32</v>
      </c>
    </row>
    <row r="24" spans="2:17" x14ac:dyDescent="0.25">
      <c r="B24" s="9" t="s">
        <v>26</v>
      </c>
      <c r="Q24" s="8">
        <f>SUM(Q18:Q23)</f>
        <v>216</v>
      </c>
    </row>
    <row r="26" spans="1:4" x14ac:dyDescent="0.25">
      <c r="A26" s="4" t="s">
        <v>3</v>
      </c>
      <c r="B26" s="4" t="s">
        <v>2</v>
      </c>
      <c r="C26" s="4" t="s">
        <v>27</v>
      </c>
      <c r="D26" s="4" t="s">
        <v>26</v>
      </c>
    </row>
    <row r="27" spans="1:4" x14ac:dyDescent="0.25">
      <c r="A27" s="5" t="s">
        <v>15</v>
      </c>
      <c r="B27" s="10">
        <f>Q7</f>
        <v>40</v>
      </c>
      <c r="C27" s="10">
        <f>Q18</f>
        <v>38</v>
      </c>
      <c r="D27" s="8">
        <f>Q7+Q18</f>
        <v>78</v>
      </c>
    </row>
    <row r="28" spans="1:4" x14ac:dyDescent="0.25">
      <c r="A28" s="5" t="s">
        <v>17</v>
      </c>
      <c r="B28" s="10">
        <f>Q8</f>
        <v>40</v>
      </c>
      <c r="C28" s="10">
        <f>Q19</f>
        <v>40</v>
      </c>
      <c r="D28" s="8">
        <f>Q8+Q19</f>
        <v>80</v>
      </c>
    </row>
    <row r="29" spans="1:4" x14ac:dyDescent="0.25">
      <c r="A29" s="5" t="s">
        <v>19</v>
      </c>
      <c r="B29" s="10">
        <f>Q9</f>
        <v>40</v>
      </c>
      <c r="C29" s="10">
        <f>Q20</f>
        <v>40</v>
      </c>
      <c r="D29" s="8">
        <f>Q9+Q20</f>
        <v>80</v>
      </c>
    </row>
    <row r="30" spans="1:4" x14ac:dyDescent="0.25">
      <c r="A30" s="5" t="s">
        <v>21</v>
      </c>
      <c r="B30" s="10">
        <f>Q10</f>
        <v>39</v>
      </c>
      <c r="C30" s="10">
        <f>Q21</f>
        <v>39</v>
      </c>
      <c r="D30" s="8">
        <f>Q10+Q21</f>
        <v>78</v>
      </c>
    </row>
    <row r="31" spans="1:4" x14ac:dyDescent="0.25">
      <c r="A31" s="5" t="s">
        <v>22</v>
      </c>
      <c r="B31" s="10">
        <f>Q11</f>
        <v>35</v>
      </c>
      <c r="C31" s="10">
        <f>Q22</f>
        <v>27</v>
      </c>
      <c r="D31" s="8">
        <f>Q11+Q22</f>
        <v>62</v>
      </c>
    </row>
    <row r="32" spans="1:4" x14ac:dyDescent="0.25">
      <c r="A32" s="5" t="s">
        <v>24</v>
      </c>
      <c r="B32" s="10">
        <f>Q12</f>
        <v>32</v>
      </c>
      <c r="C32" s="10">
        <f>Q23</f>
        <v>32</v>
      </c>
      <c r="D32" s="8">
        <f>Q12+Q23</f>
        <v>64</v>
      </c>
    </row>
    <row r="33" spans="1:4" x14ac:dyDescent="0.25">
      <c r="A33" s="11" t="s">
        <v>26</v>
      </c>
      <c r="B33" s="8">
        <f>SUM(B27:B32)</f>
        <v>226</v>
      </c>
      <c r="C33" s="8">
        <f>SUM(C27:C32)</f>
        <v>216</v>
      </c>
      <c r="D33" s="8">
        <f>SUM(D27:D32)</f>
        <v>442</v>
      </c>
    </row>
    <row r="35" ht="30" customHeight="1" spans="1:17" x14ac:dyDescent="0.25">
      <c r="A35" s="12" t="s">
        <v>28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7" ht="30" customHeight="1" spans="1:17" x14ac:dyDescent="0.25">
      <c r="A37" s="13" t="s">
        <v>29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</sheetData>
  <mergeCells count="26">
    <mergeCell ref="A1:Q1"/>
    <mergeCell ref="A2:Q2"/>
    <mergeCell ref="A4:Q4"/>
    <mergeCell ref="C5:D5"/>
    <mergeCell ref="E5:F5"/>
    <mergeCell ref="G5:H5"/>
    <mergeCell ref="I5:J5"/>
    <mergeCell ref="K5:L5"/>
    <mergeCell ref="M5:N5"/>
    <mergeCell ref="O5:P5"/>
    <mergeCell ref="A5:A6"/>
    <mergeCell ref="B5:B6"/>
    <mergeCell ref="Q5:Q6"/>
    <mergeCell ref="A15:Q15"/>
    <mergeCell ref="C16:D16"/>
    <mergeCell ref="E16:F16"/>
    <mergeCell ref="G16:H16"/>
    <mergeCell ref="I16:J16"/>
    <mergeCell ref="K16:L16"/>
    <mergeCell ref="M16:N16"/>
    <mergeCell ref="O16:P16"/>
    <mergeCell ref="A16:A17"/>
    <mergeCell ref="B16:B17"/>
    <mergeCell ref="Q16:Q17"/>
    <mergeCell ref="A35:Q35"/>
    <mergeCell ref="A37:Q37"/>
  </mergeCells>
  <hyperlinks>
    <hyperlink ref="A37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Two-week rota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2026-09-21T16:38:00Z</dcterms:created>
  <dcterms:modified xsi:type="dcterms:W3CDTF">2026-09-21T16:38:00Z</dcterms:modified>
</cp:coreProperties>
</file>